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 Files\CIS3000\CIS3000v2\Dokumenti\357432\"/>
    </mc:Choice>
  </mc:AlternateContent>
  <xr:revisionPtr revIDLastSave="0" documentId="13_ncr:1_{4C153E3D-8E66-40E9-9352-0F3EA03AC647}" xr6:coauthVersionLast="47" xr6:coauthVersionMax="47" xr10:uidLastSave="{00000000-0000-0000-0000-000000000000}"/>
  <bookViews>
    <workbookView xWindow="-120" yWindow="-120" windowWidth="29040" windowHeight="15840" xr2:uid="{07AA2C3A-E970-4F89-B3FF-C39AEDA0C2FE}"/>
  </bookViews>
  <sheets>
    <sheet name="Printeri po vrsti" sheetId="1" r:id="rId1"/>
  </sheets>
  <definedNames>
    <definedName name="_xlnm._FilterDatabase" localSheetId="0" hidden="1">'Printeri po vrsti'!$A$1:$H$178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0" i="1" l="1"/>
  <c r="H81" i="1"/>
  <c r="H82" i="1"/>
  <c r="H60" i="1"/>
  <c r="H31" i="1"/>
  <c r="H32" i="1"/>
  <c r="H29" i="1"/>
  <c r="H27" i="1"/>
  <c r="H26" i="1"/>
  <c r="H23" i="1"/>
  <c r="H20" i="1"/>
  <c r="H19" i="1"/>
  <c r="H18" i="1"/>
  <c r="H17" i="1"/>
  <c r="H16" i="1"/>
  <c r="H14" i="1"/>
  <c r="H13" i="1"/>
  <c r="H12" i="1"/>
  <c r="H11" i="1"/>
  <c r="H10" i="1"/>
  <c r="H9" i="1"/>
  <c r="H8" i="1"/>
  <c r="H70" i="1"/>
  <c r="H69" i="1"/>
  <c r="H68" i="1"/>
  <c r="H67" i="1"/>
  <c r="H79" i="1"/>
  <c r="H78" i="1"/>
  <c r="H77" i="1"/>
  <c r="H75" i="1"/>
  <c r="H76" i="1"/>
  <c r="H57" i="1"/>
  <c r="H58" i="1"/>
  <c r="H72" i="1" l="1"/>
  <c r="H63" i="1"/>
  <c r="H64" i="1"/>
  <c r="H65" i="1"/>
  <c r="H66" i="1"/>
  <c r="H46" i="1" l="1"/>
  <c r="H71" i="1"/>
  <c r="H45" i="1" l="1"/>
  <c r="H44" i="1"/>
  <c r="H15" i="1" l="1"/>
  <c r="H33" i="1"/>
  <c r="H35" i="1"/>
  <c r="H36" i="1"/>
  <c r="H37" i="1"/>
  <c r="H38" i="1"/>
  <c r="H39" i="1"/>
  <c r="H40" i="1"/>
  <c r="H41" i="1"/>
  <c r="H42" i="1"/>
  <c r="H43" i="1"/>
  <c r="H47" i="1"/>
  <c r="H48" i="1"/>
  <c r="H49" i="1"/>
  <c r="H50" i="1"/>
  <c r="H52" i="1"/>
  <c r="H53" i="1"/>
  <c r="H54" i="1"/>
  <c r="H55" i="1"/>
  <c r="H59" i="1"/>
  <c r="H61" i="1"/>
  <c r="H62" i="1"/>
  <c r="H73" i="1"/>
  <c r="H83" i="1" l="1"/>
  <c r="H85" i="1" l="1"/>
  <c r="H84" i="1"/>
</calcChain>
</file>

<file path=xl/sharedStrings.xml><?xml version="1.0" encoding="utf-8"?>
<sst xmlns="http://schemas.openxmlformats.org/spreadsheetml/2006/main" count="197" uniqueCount="133">
  <si>
    <t>NEUROPSIHIJATRIJSKA BOLNICA</t>
  </si>
  <si>
    <t>R.B.</t>
  </si>
  <si>
    <t>Naziv uređaja</t>
  </si>
  <si>
    <t>Toner/Tinta</t>
  </si>
  <si>
    <t>Naziv jednakovrijednog artikla</t>
  </si>
  <si>
    <t>Jed. mjere</t>
  </si>
  <si>
    <t>Jedinična cijena bez PDV-a</t>
  </si>
  <si>
    <t>Ukupna cijena bez PDV-a</t>
  </si>
  <si>
    <t>Pisač HP Laser Jet P2035</t>
  </si>
  <si>
    <t>Pisač HP Laser Jet 1018</t>
  </si>
  <si>
    <t>Pisač HP Laser Jet 1020</t>
  </si>
  <si>
    <t>Pisač HP Laser Jet 1022</t>
  </si>
  <si>
    <t>Pisač HP Laser Jet P1102W</t>
  </si>
  <si>
    <t>Fotokopirni uređaj Cannon IR2318</t>
  </si>
  <si>
    <t>Pisač HP Office Jet 7100</t>
  </si>
  <si>
    <t>Pisač HP Laser Jet 1200</t>
  </si>
  <si>
    <t>Pisač Epson FX-2190</t>
  </si>
  <si>
    <t>Pisač HP Color Laser Jet Pro M252</t>
  </si>
  <si>
    <t>Pisač HP Laser Jet P1320</t>
  </si>
  <si>
    <t>Fotokopirni aparat Konica Minolta BIZHUB</t>
  </si>
  <si>
    <t>Fotokopirni aparat Minolta DI</t>
  </si>
  <si>
    <t>Fotokopirni aparat Minolta EP 1054</t>
  </si>
  <si>
    <t>Fotokopirni aparat  Konica Minolta</t>
  </si>
  <si>
    <t>Pisač HP Laser Jet P1005</t>
  </si>
  <si>
    <t xml:space="preserve">Pisač Laserski Epson M2000D </t>
  </si>
  <si>
    <t>Pisač Canon LBP6000B</t>
  </si>
  <si>
    <t>Pisač HP Laser Jet P1006</t>
  </si>
  <si>
    <t>Pisač HP Laser Jet M1212NF</t>
  </si>
  <si>
    <t>Pisač HP Laser Jet  Pro M102</t>
  </si>
  <si>
    <t>Pisač HP Laser Jet Pro M201dw</t>
  </si>
  <si>
    <t>Pisač HP Laser Jet P2055DN</t>
  </si>
  <si>
    <t>Pisač /Scan/Copy/FAX Canon MF4750</t>
  </si>
  <si>
    <t>Fotokopirni uređaj  Konica Minolta 215</t>
  </si>
  <si>
    <t>Pisač Samsung Xpress SL-M2835dw Laser</t>
  </si>
  <si>
    <t>Pisač HP Laser Jet Pro M203dw</t>
  </si>
  <si>
    <t>Pisač HP Laser Jet Pro MFP M227fdn</t>
  </si>
  <si>
    <t>Pisač HP Laser Jet Pro MFP M130a</t>
  </si>
  <si>
    <t xml:space="preserve">CF219A, 19A (BLACK) ili jednakovrijedno </t>
  </si>
  <si>
    <t>CE505A / CAN CRG - 319/719 (BLACK) ili jednakovrijedno</t>
  </si>
  <si>
    <t>Q2612A (BLACK) ili jednakovrijedno</t>
  </si>
  <si>
    <t xml:space="preserve">CF413A 410A (MAGENTA) ili jednakovrijedno  </t>
  </si>
  <si>
    <t xml:space="preserve">CF412A 410A (YELLOW) ili jednakovrijedno </t>
  </si>
  <si>
    <t xml:space="preserve">CF411A 410A (CYAN) ili jednakovrijedan </t>
  </si>
  <si>
    <t xml:space="preserve">CF230A, 30A (BLACK) ili jednakovrijedan </t>
  </si>
  <si>
    <t xml:space="preserve">TN 114 (BLACK) ili jednakovrijedno </t>
  </si>
  <si>
    <t xml:space="preserve">C-EXV 14 (BLACK) ili jednakovrijedno  </t>
  </si>
  <si>
    <t xml:space="preserve">TN-118 (BLACK) ili jednakovrijedno </t>
  </si>
  <si>
    <t xml:space="preserve">TONER CANON CRG-725 (BLACK) ili jednakovrijedno  </t>
  </si>
  <si>
    <t>kom</t>
  </si>
  <si>
    <t xml:space="preserve">kom </t>
  </si>
  <si>
    <t>C7115 (BLACK) ili jednakovrijedo</t>
  </si>
  <si>
    <t>CE278A (BLACK) ili jednakovrijedno</t>
  </si>
  <si>
    <t>CF283A, 83A (BLACK) ili jednakovrijedno</t>
  </si>
  <si>
    <t xml:space="preserve">CF400A,  201A (BLACK) ili jednakovrijedno </t>
  </si>
  <si>
    <t xml:space="preserve">CF401A, 201A  (CYAN) ili jednakovrijedno </t>
  </si>
  <si>
    <t xml:space="preserve">CF402A,  201A (YELLOW) ili jednakovrijedno </t>
  </si>
  <si>
    <t xml:space="preserve">CF403A, 201A (MAGENTA) ili jednakovrijedno </t>
  </si>
  <si>
    <t xml:space="preserve">AL-M2000D, S050435 (BLACK) ili jednakovrijedno </t>
  </si>
  <si>
    <t xml:space="preserve">51B2000 (BLACK) ili jednakovrijedno </t>
  </si>
  <si>
    <t>Pisač HP Laser Jet Pro M203dn</t>
  </si>
  <si>
    <t>Q5949A / 7553A / CRG -715C  (BLACK) ili jednakovrijedno</t>
  </si>
  <si>
    <t xml:space="preserve">TRAKA EPSON C13S015336, DLQ 3000/3500, S015336 (BLACK) ili jednakovrijedno  </t>
  </si>
  <si>
    <t>TN-310 (BLACK)  ili jednakovrijedno</t>
  </si>
  <si>
    <t xml:space="preserve">CRG-728 (BLACK) ili jednakovrijedno </t>
  </si>
  <si>
    <t xml:space="preserve">CN053AE nr.932 XL (BLACK) ili jednakovrijedno </t>
  </si>
  <si>
    <t xml:space="preserve">CN054AE nr.933XL (CYAN) ili jednakovrijedno </t>
  </si>
  <si>
    <t xml:space="preserve">CN055AE nr.933XL (MAGENTA) ili jednakovrijedno </t>
  </si>
  <si>
    <t xml:space="preserve">CN056AE nr.933XL (YELLOW) ili jednakovrijedno </t>
  </si>
  <si>
    <t>DR. IVAN BARBOT POPOVAČA</t>
  </si>
  <si>
    <t xml:space="preserve">UKUPNO BEZ PDV-a: </t>
  </si>
  <si>
    <t xml:space="preserve">IZNOS PDV-a: </t>
  </si>
  <si>
    <t xml:space="preserve">UKUPNO S PDV-om: </t>
  </si>
  <si>
    <t>CF217A, 17A (BLACK) ili jednakovrijedno</t>
  </si>
  <si>
    <t>Pisač HP Laser Jet Pro M402dn</t>
  </si>
  <si>
    <t>Pisač Lexmark MS317dn</t>
  </si>
  <si>
    <t xml:space="preserve">TROŠKOVNIK </t>
  </si>
  <si>
    <t>Pisač Canon LBP-3010</t>
  </si>
  <si>
    <t xml:space="preserve">CANON i-SENSYS MF 4690 PL </t>
  </si>
  <si>
    <t xml:space="preserve">CRG-712 (BLACK) ili jednakovrijedno </t>
  </si>
  <si>
    <t xml:space="preserve">FX-10 (BLACK) ili jednak vrijedno </t>
  </si>
  <si>
    <t xml:space="preserve">CF259A 59A (black) ili jednakovrijedno </t>
  </si>
  <si>
    <t>Multifunkcijski uređaj HP LaserJet Pro M130fn</t>
  </si>
  <si>
    <t>Multifunkcijski uređaj HP LaserJet Pro M428fdn</t>
  </si>
  <si>
    <t>Pisač HP LaserJet Pro M14</t>
  </si>
  <si>
    <t xml:space="preserve">CF244A 44A (BLACK) ili jednakovrijedno </t>
  </si>
  <si>
    <t xml:space="preserve">CF400A, 201A (BLACK) original </t>
  </si>
  <si>
    <t xml:space="preserve">CF401A, 201A (CYAN) original </t>
  </si>
  <si>
    <t xml:space="preserve">CF402A, 201A  (YELLOW) original </t>
  </si>
  <si>
    <t xml:space="preserve">CF403A, 201A (MAGENTA) original </t>
  </si>
  <si>
    <t>CE285A / 85 A  (BLACK) ili jednakovrijedno</t>
  </si>
  <si>
    <t>Pisač Xerox phaser 3020</t>
  </si>
  <si>
    <t>106R02773 (3020/3025) (BLACK)</t>
  </si>
  <si>
    <t xml:space="preserve">Okvirna količina </t>
  </si>
  <si>
    <r>
      <t xml:space="preserve">Pisač HP Color Laser Jet Pro MFP M277n </t>
    </r>
    <r>
      <rPr>
        <sz val="11"/>
        <color rgb="FFFF0000"/>
        <rFont val="Calibri Light"/>
        <family val="2"/>
        <charset val="238"/>
        <scheme val="major"/>
      </rPr>
      <t xml:space="preserve"> </t>
    </r>
  </si>
  <si>
    <t>M.P.</t>
  </si>
  <si>
    <t xml:space="preserve">Ponuditelj: </t>
  </si>
  <si>
    <t>U ______________________________, dana ______________ g.</t>
  </si>
  <si>
    <t>Pisač HP 107a</t>
  </si>
  <si>
    <t>CF230A, 30A (BLACK) ORIGINAL</t>
  </si>
  <si>
    <r>
      <t>CB435A,35A (BLACK)</t>
    </r>
    <r>
      <rPr>
        <b/>
        <sz val="11"/>
        <color rgb="FFFF0000"/>
        <rFont val="Calibri Light"/>
        <family val="2"/>
        <charset val="238"/>
        <scheme val="major"/>
      </rPr>
      <t xml:space="preserve"> </t>
    </r>
    <r>
      <rPr>
        <b/>
        <sz val="11"/>
        <rFont val="Calibri Light"/>
        <family val="2"/>
        <charset val="238"/>
        <scheme val="major"/>
      </rPr>
      <t>OR</t>
    </r>
    <r>
      <rPr>
        <b/>
        <sz val="11"/>
        <color theme="1"/>
        <rFont val="Calibri Light"/>
        <family val="2"/>
        <charset val="238"/>
        <scheme val="major"/>
      </rPr>
      <t>IGINAL</t>
    </r>
  </si>
  <si>
    <t>HP 415A CRNI ORIGINAL</t>
  </si>
  <si>
    <t>HP 59A ORIGINAL</t>
  </si>
  <si>
    <t>CB 435A, 1005/1006 ili jednakovrijedan</t>
  </si>
  <si>
    <t>Multifunkcijski uređaj  HP LaserJet Pro M1536dnf / Pisač HP Laser Jet P1606DN/1536</t>
  </si>
  <si>
    <t xml:space="preserve">   Pisač HP Laser Jet Pro 400</t>
  </si>
  <si>
    <t xml:space="preserve">HP Color Laser Jet Pro M 452nw </t>
  </si>
  <si>
    <t xml:space="preserve">CF410X 410X  (BLACK) ili jednakovrijedno </t>
  </si>
  <si>
    <t>CF412A,305A (YELLOW) original</t>
  </si>
  <si>
    <t>CF411A, 305A (CYAN) original</t>
  </si>
  <si>
    <t>CF413A,305A (MAGENTA) original</t>
  </si>
  <si>
    <t>CF410X,305A (BLACK) original</t>
  </si>
  <si>
    <t xml:space="preserve"> komp</t>
  </si>
  <si>
    <t>HP 415A BOJE ORIGINAL (C/M/Y)</t>
  </si>
  <si>
    <t>toner HP 106a ORIGINAL</t>
  </si>
  <si>
    <t>HP Laserjet MFP M479</t>
  </si>
  <si>
    <t>Fotokopirni aparat Konica Minolta BIZHUB 227</t>
  </si>
  <si>
    <t>TN-323 ili jednakovrijedno</t>
  </si>
  <si>
    <t>Pisač HP</t>
  </si>
  <si>
    <t xml:space="preserve"> HP 131 crni original</t>
  </si>
  <si>
    <t xml:space="preserve"> HP 131 boje original</t>
  </si>
  <si>
    <t>HP 126A crna original</t>
  </si>
  <si>
    <t>HP 126a boje original</t>
  </si>
  <si>
    <t>MLT-D116L (BLACK) original</t>
  </si>
  <si>
    <t>HP 153 crna original</t>
  </si>
  <si>
    <t xml:space="preserve">Pisač HP Laser Tank </t>
  </si>
  <si>
    <t>2504 dw</t>
  </si>
  <si>
    <t>Ev. broj: 2/24 Toneri za pisače</t>
  </si>
  <si>
    <t xml:space="preserve">CF410X,305A (BLACK)  ili jednakovrijedno </t>
  </si>
  <si>
    <t xml:space="preserve">CF413A,305A (MAGENTA)  ili jednakovrijedno </t>
  </si>
  <si>
    <t xml:space="preserve">CF412A,305A (YELLOW)  ili jednakovrijedno </t>
  </si>
  <si>
    <t xml:space="preserve">CF411A, 305A (CYAN)  ili jednakovrijedno </t>
  </si>
  <si>
    <t xml:space="preserve">CF226A, 26 A (BLACK) ORIGINAL </t>
  </si>
  <si>
    <t xml:space="preserve">CF232A, 32A (BLACK) ORIGINAL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</si>
</sst>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4"/>
      <color theme="1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11"/>
      <color rgb="FFFF0000"/>
      <name val="Calibri Light"/>
      <family val="2"/>
      <charset val="238"/>
      <scheme val="major"/>
    </font>
    <font>
      <sz val="12"/>
      <color theme="1"/>
      <name val="Calibri"/>
      <family val="2"/>
      <charset val="238"/>
      <scheme val="minor"/>
    </font>
    <font>
      <b/>
      <sz val="11"/>
      <name val="Calibri Light"/>
      <family val="2"/>
      <charset val="238"/>
      <scheme val="major"/>
    </font>
    <font>
      <b/>
      <sz val="11"/>
      <color rgb="FFFF0000"/>
      <name val="Calibri Light"/>
      <family val="2"/>
      <charset val="238"/>
      <scheme val="major"/>
    </font>
    <font>
      <sz val="12"/>
      <color theme="1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0">
    <xf numFmtId="0" fontId="0" fillId="0" borderId="0" xfId="0"/>
    <xf numFmtId="0" fontId="0" fillId="2" borderId="0" xfId="0" applyFill="1"/>
    <xf numFmtId="16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0" borderId="20" xfId="0" applyNumberFormat="1" applyBorder="1" applyAlignment="1">
      <alignment vertical="center"/>
    </xf>
    <xf numFmtId="0" fontId="3" fillId="0" borderId="0" xfId="0" applyFont="1"/>
    <xf numFmtId="164" fontId="0" fillId="0" borderId="0" xfId="0" applyNumberForma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/>
    <xf numFmtId="0" fontId="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vertical="center"/>
    </xf>
    <xf numFmtId="0" fontId="6" fillId="2" borderId="4" xfId="0" applyFont="1" applyFill="1" applyBorder="1"/>
    <xf numFmtId="164" fontId="6" fillId="2" borderId="4" xfId="0" applyNumberFormat="1" applyFont="1" applyFill="1" applyBorder="1" applyAlignment="1">
      <alignment vertical="center"/>
    </xf>
    <xf numFmtId="164" fontId="5" fillId="3" borderId="9" xfId="0" applyNumberFormat="1" applyFont="1" applyFill="1" applyBorder="1" applyAlignment="1">
      <alignment horizontal="center" vertical="center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25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wrapText="1"/>
    </xf>
    <xf numFmtId="0" fontId="9" fillId="2" borderId="4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vertical="center"/>
    </xf>
    <xf numFmtId="0" fontId="2" fillId="2" borderId="1" xfId="0" applyFont="1" applyFill="1" applyBorder="1"/>
    <xf numFmtId="0" fontId="5" fillId="2" borderId="6" xfId="0" applyFont="1" applyFill="1" applyBorder="1" applyAlignment="1">
      <alignment vertical="center" wrapText="1"/>
    </xf>
    <xf numFmtId="0" fontId="2" fillId="2" borderId="6" xfId="0" applyFont="1" applyFill="1" applyBorder="1"/>
    <xf numFmtId="164" fontId="2" fillId="2" borderId="6" xfId="0" applyNumberFormat="1" applyFont="1" applyFill="1" applyBorder="1" applyAlignment="1">
      <alignment vertical="center"/>
    </xf>
    <xf numFmtId="0" fontId="2" fillId="2" borderId="12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6" fillId="2" borderId="11" xfId="0" applyFont="1" applyFill="1" applyBorder="1"/>
    <xf numFmtId="0" fontId="6" fillId="2" borderId="11" xfId="0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164" fontId="6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/>
    </xf>
    <xf numFmtId="0" fontId="2" fillId="2" borderId="11" xfId="0" applyFont="1" applyFill="1" applyBorder="1"/>
    <xf numFmtId="0" fontId="5" fillId="2" borderId="1" xfId="0" applyFont="1" applyFill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5" fillId="2" borderId="4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11" fillId="0" borderId="0" xfId="0" applyFont="1"/>
    <xf numFmtId="0" fontId="2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164" fontId="2" fillId="2" borderId="11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34" xfId="0" applyNumberFormat="1" applyFont="1" applyFill="1" applyBorder="1" applyAlignment="1">
      <alignment horizontal="center" vertical="center" wrapText="1"/>
    </xf>
    <xf numFmtId="164" fontId="2" fillId="2" borderId="34" xfId="0" applyNumberFormat="1" applyFont="1" applyFill="1" applyBorder="1" applyAlignment="1">
      <alignment horizontal="center" vertical="center"/>
    </xf>
    <xf numFmtId="164" fontId="2" fillId="2" borderId="38" xfId="0" applyNumberFormat="1" applyFont="1" applyFill="1" applyBorder="1" applyAlignment="1">
      <alignment horizontal="center" vertical="center"/>
    </xf>
    <xf numFmtId="164" fontId="2" fillId="2" borderId="35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 wrapText="1"/>
    </xf>
    <xf numFmtId="0" fontId="6" fillId="2" borderId="7" xfId="0" applyFont="1" applyFill="1" applyBorder="1"/>
    <xf numFmtId="0" fontId="6" fillId="2" borderId="7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vertical="center" wrapText="1"/>
    </xf>
    <xf numFmtId="0" fontId="6" fillId="2" borderId="26" xfId="0" applyFont="1" applyFill="1" applyBorder="1"/>
    <xf numFmtId="0" fontId="6" fillId="2" borderId="26" xfId="0" applyFont="1" applyFill="1" applyBorder="1" applyAlignment="1">
      <alignment horizontal="center" vertical="center"/>
    </xf>
    <xf numFmtId="164" fontId="2" fillId="2" borderId="26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164" fontId="2" fillId="2" borderId="37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vertical="center" wrapText="1"/>
    </xf>
    <xf numFmtId="0" fontId="6" fillId="2" borderId="12" xfId="0" applyFont="1" applyFill="1" applyBorder="1"/>
    <xf numFmtId="0" fontId="6" fillId="2" borderId="12" xfId="0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 wrapText="1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/>
    </xf>
    <xf numFmtId="164" fontId="2" fillId="2" borderId="11" xfId="0" applyNumberFormat="1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 wrapText="1"/>
    </xf>
    <xf numFmtId="164" fontId="6" fillId="2" borderId="7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vertical="center" wrapText="1"/>
    </xf>
    <xf numFmtId="0" fontId="2" fillId="2" borderId="7" xfId="0" applyFont="1" applyFill="1" applyBorder="1"/>
    <xf numFmtId="0" fontId="5" fillId="2" borderId="12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 wrapText="1"/>
    </xf>
    <xf numFmtId="164" fontId="6" fillId="2" borderId="34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vertical="center"/>
    </xf>
    <xf numFmtId="0" fontId="5" fillId="2" borderId="7" xfId="0" applyFont="1" applyFill="1" applyBorder="1" applyAlignment="1">
      <alignment wrapText="1"/>
    </xf>
    <xf numFmtId="0" fontId="6" fillId="2" borderId="3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/>
    </xf>
    <xf numFmtId="164" fontId="2" fillId="2" borderId="35" xfId="0" applyNumberFormat="1" applyFont="1" applyFill="1" applyBorder="1" applyAlignment="1">
      <alignment horizontal="center" vertical="center"/>
    </xf>
    <xf numFmtId="164" fontId="2" fillId="2" borderId="38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vertical="center"/>
    </xf>
    <xf numFmtId="164" fontId="2" fillId="2" borderId="11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vertical="center"/>
    </xf>
    <xf numFmtId="164" fontId="6" fillId="2" borderId="11" xfId="0" applyNumberFormat="1" applyFont="1" applyFill="1" applyBorder="1" applyAlignment="1">
      <alignment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11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5" fillId="3" borderId="23" xfId="0" applyFont="1" applyFill="1" applyBorder="1" applyAlignment="1">
      <alignment horizontal="right" vertical="center"/>
    </xf>
    <xf numFmtId="0" fontId="5" fillId="3" borderId="20" xfId="0" applyFont="1" applyFill="1" applyBorder="1" applyAlignment="1">
      <alignment horizontal="right" vertical="center"/>
    </xf>
    <xf numFmtId="0" fontId="5" fillId="3" borderId="24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/>
    </xf>
    <xf numFmtId="0" fontId="5" fillId="3" borderId="16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right" vertical="center"/>
    </xf>
    <xf numFmtId="0" fontId="5" fillId="3" borderId="15" xfId="0" applyFont="1" applyFill="1" applyBorder="1" applyAlignment="1">
      <alignment horizontal="right" vertical="center"/>
    </xf>
    <xf numFmtId="0" fontId="5" fillId="3" borderId="17" xfId="0" applyFont="1" applyFill="1" applyBorder="1" applyAlignment="1">
      <alignment horizontal="right" vertical="center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11" xfId="0" applyNumberFormat="1" applyFont="1" applyFill="1" applyBorder="1" applyAlignment="1">
      <alignment horizontal="right" vertical="center"/>
    </xf>
    <xf numFmtId="0" fontId="7" fillId="2" borderId="7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/>
    </xf>
    <xf numFmtId="164" fontId="2" fillId="2" borderId="37" xfId="0" applyNumberFormat="1" applyFont="1" applyFill="1" applyBorder="1" applyAlignment="1">
      <alignment horizontal="center" vertical="center"/>
    </xf>
    <xf numFmtId="164" fontId="2" fillId="2" borderId="13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FA5C3-767A-4AEC-845E-7F60745296E7}">
  <sheetPr>
    <pageSetUpPr fitToPage="1"/>
  </sheetPr>
  <dimension ref="A1:J188"/>
  <sheetViews>
    <sheetView tabSelected="1" zoomScale="80" zoomScaleNormal="80" workbookViewId="0">
      <selection activeCell="D33" sqref="D33:D34"/>
    </sheetView>
  </sheetViews>
  <sheetFormatPr defaultRowHeight="15" x14ac:dyDescent="0.25"/>
  <cols>
    <col min="2" max="2" width="37.42578125" customWidth="1"/>
    <col min="3" max="3" width="36.42578125" customWidth="1"/>
    <col min="4" max="4" width="26.85546875" customWidth="1"/>
    <col min="5" max="5" width="14.42578125" style="3" customWidth="1"/>
    <col min="6" max="6" width="16.7109375" style="3" customWidth="1"/>
    <col min="7" max="7" width="15.7109375" style="2" customWidth="1"/>
    <col min="8" max="8" width="19.7109375" style="7" customWidth="1"/>
  </cols>
  <sheetData>
    <row r="1" spans="1:9" ht="18.75" x14ac:dyDescent="0.3">
      <c r="A1" s="6" t="s">
        <v>0</v>
      </c>
      <c r="B1" s="6"/>
    </row>
    <row r="2" spans="1:9" ht="18.75" x14ac:dyDescent="0.3">
      <c r="A2" s="6" t="s">
        <v>68</v>
      </c>
      <c r="B2" s="6"/>
    </row>
    <row r="3" spans="1:9" ht="15.75" x14ac:dyDescent="0.25">
      <c r="A3" s="54" t="s">
        <v>126</v>
      </c>
      <c r="B3" s="54"/>
    </row>
    <row r="4" spans="1:9" ht="15.75" x14ac:dyDescent="0.25">
      <c r="A4" s="54"/>
      <c r="B4" s="54"/>
    </row>
    <row r="5" spans="1:9" ht="24.75" customHeight="1" x14ac:dyDescent="0.25">
      <c r="A5" s="145" t="s">
        <v>75</v>
      </c>
      <c r="B5" s="145"/>
      <c r="C5" s="145"/>
      <c r="D5" s="145"/>
      <c r="E5" s="145"/>
      <c r="F5" s="145"/>
      <c r="G5" s="145"/>
      <c r="H5" s="145"/>
    </row>
    <row r="6" spans="1:9" ht="15.75" thickBot="1" x14ac:dyDescent="0.3"/>
    <row r="7" spans="1:9" ht="45.75" thickBot="1" x14ac:dyDescent="0.3">
      <c r="A7" s="65" t="s">
        <v>1</v>
      </c>
      <c r="B7" s="66" t="s">
        <v>2</v>
      </c>
      <c r="C7" s="66" t="s">
        <v>3</v>
      </c>
      <c r="D7" s="66" t="s">
        <v>4</v>
      </c>
      <c r="E7" s="66" t="s">
        <v>5</v>
      </c>
      <c r="F7" s="66" t="s">
        <v>92</v>
      </c>
      <c r="G7" s="67" t="s">
        <v>6</v>
      </c>
      <c r="H7" s="68" t="s">
        <v>7</v>
      </c>
    </row>
    <row r="8" spans="1:9" ht="32.25" customHeight="1" thickBot="1" x14ac:dyDescent="0.3">
      <c r="A8" s="8">
        <v>1</v>
      </c>
      <c r="B8" s="55" t="s">
        <v>25</v>
      </c>
      <c r="C8" s="22" t="s">
        <v>47</v>
      </c>
      <c r="D8" s="10"/>
      <c r="E8" s="11" t="s">
        <v>48</v>
      </c>
      <c r="F8" s="11">
        <v>1</v>
      </c>
      <c r="G8" s="13"/>
      <c r="H8" s="69">
        <f t="shared" ref="H8:H14" si="0">F8*G8</f>
        <v>0</v>
      </c>
    </row>
    <row r="9" spans="1:9" ht="56.25" customHeight="1" thickBot="1" x14ac:dyDescent="0.3">
      <c r="A9" s="61">
        <v>2</v>
      </c>
      <c r="B9" s="63" t="s">
        <v>16</v>
      </c>
      <c r="C9" s="32" t="s">
        <v>61</v>
      </c>
      <c r="D9" s="33"/>
      <c r="E9" s="26" t="s">
        <v>49</v>
      </c>
      <c r="F9" s="26">
        <v>5</v>
      </c>
      <c r="G9" s="34"/>
      <c r="H9" s="69">
        <f t="shared" si="0"/>
        <v>0</v>
      </c>
    </row>
    <row r="10" spans="1:9" ht="33.75" customHeight="1" thickBot="1" x14ac:dyDescent="0.3">
      <c r="A10" s="8">
        <v>3</v>
      </c>
      <c r="B10" s="56" t="s">
        <v>24</v>
      </c>
      <c r="C10" s="23" t="s">
        <v>57</v>
      </c>
      <c r="D10" s="14"/>
      <c r="E10" s="12" t="s">
        <v>48</v>
      </c>
      <c r="F10" s="11">
        <v>1</v>
      </c>
      <c r="G10" s="15"/>
      <c r="H10" s="69">
        <f t="shared" si="0"/>
        <v>0</v>
      </c>
      <c r="I10" s="39"/>
    </row>
    <row r="11" spans="1:9" ht="33.75" customHeight="1" x14ac:dyDescent="0.25">
      <c r="A11" s="152">
        <v>4</v>
      </c>
      <c r="B11" s="154" t="s">
        <v>17</v>
      </c>
      <c r="C11" s="75" t="s">
        <v>53</v>
      </c>
      <c r="D11" s="76"/>
      <c r="E11" s="77" t="s">
        <v>48</v>
      </c>
      <c r="F11" s="26">
        <v>1</v>
      </c>
      <c r="G11" s="78"/>
      <c r="H11" s="71">
        <f t="shared" si="0"/>
        <v>0</v>
      </c>
    </row>
    <row r="12" spans="1:9" ht="33.75" customHeight="1" x14ac:dyDescent="0.25">
      <c r="A12" s="153"/>
      <c r="B12" s="155"/>
      <c r="C12" s="79" t="s">
        <v>54</v>
      </c>
      <c r="D12" s="80"/>
      <c r="E12" s="81" t="s">
        <v>48</v>
      </c>
      <c r="F12" s="27">
        <v>1</v>
      </c>
      <c r="G12" s="28"/>
      <c r="H12" s="72">
        <f t="shared" si="0"/>
        <v>0</v>
      </c>
    </row>
    <row r="13" spans="1:9" ht="33.75" customHeight="1" x14ac:dyDescent="0.25">
      <c r="A13" s="153"/>
      <c r="B13" s="155"/>
      <c r="C13" s="79" t="s">
        <v>55</v>
      </c>
      <c r="D13" s="80"/>
      <c r="E13" s="81" t="s">
        <v>49</v>
      </c>
      <c r="F13" s="27">
        <v>1</v>
      </c>
      <c r="G13" s="28"/>
      <c r="H13" s="72">
        <f t="shared" si="0"/>
        <v>0</v>
      </c>
    </row>
    <row r="14" spans="1:9" ht="33.75" customHeight="1" thickBot="1" x14ac:dyDescent="0.3">
      <c r="A14" s="153"/>
      <c r="B14" s="155"/>
      <c r="C14" s="82" t="s">
        <v>56</v>
      </c>
      <c r="D14" s="83"/>
      <c r="E14" s="84" t="s">
        <v>48</v>
      </c>
      <c r="F14" s="25">
        <v>1</v>
      </c>
      <c r="G14" s="85"/>
      <c r="H14" s="73">
        <f t="shared" si="0"/>
        <v>0</v>
      </c>
    </row>
    <row r="15" spans="1:9" ht="28.5" customHeight="1" x14ac:dyDescent="0.25">
      <c r="A15" s="149">
        <v>5</v>
      </c>
      <c r="B15" s="146" t="s">
        <v>93</v>
      </c>
      <c r="C15" s="75" t="s">
        <v>85</v>
      </c>
      <c r="D15" s="76"/>
      <c r="E15" s="77" t="s">
        <v>49</v>
      </c>
      <c r="F15" s="86">
        <v>1</v>
      </c>
      <c r="G15" s="78"/>
      <c r="H15" s="87">
        <f t="shared" ref="H15:H63" si="1">F15*G15</f>
        <v>0</v>
      </c>
    </row>
    <row r="16" spans="1:9" ht="29.25" customHeight="1" x14ac:dyDescent="0.25">
      <c r="A16" s="150"/>
      <c r="B16" s="147"/>
      <c r="C16" s="79" t="s">
        <v>86</v>
      </c>
      <c r="D16" s="80"/>
      <c r="E16" s="81" t="s">
        <v>49</v>
      </c>
      <c r="F16" s="27">
        <v>1</v>
      </c>
      <c r="G16" s="28"/>
      <c r="H16" s="72">
        <f>F16*G16</f>
        <v>0</v>
      </c>
    </row>
    <row r="17" spans="1:8" ht="30.75" customHeight="1" x14ac:dyDescent="0.25">
      <c r="A17" s="150"/>
      <c r="B17" s="147"/>
      <c r="C17" s="79" t="s">
        <v>87</v>
      </c>
      <c r="D17" s="80"/>
      <c r="E17" s="81" t="s">
        <v>49</v>
      </c>
      <c r="F17" s="27">
        <v>1</v>
      </c>
      <c r="G17" s="28"/>
      <c r="H17" s="72">
        <f>F17*G17</f>
        <v>0</v>
      </c>
    </row>
    <row r="18" spans="1:8" ht="28.5" customHeight="1" thickBot="1" x14ac:dyDescent="0.3">
      <c r="A18" s="151"/>
      <c r="B18" s="148"/>
      <c r="C18" s="88" t="s">
        <v>88</v>
      </c>
      <c r="D18" s="89"/>
      <c r="E18" s="90" t="s">
        <v>48</v>
      </c>
      <c r="F18" s="29">
        <v>1</v>
      </c>
      <c r="G18" s="30"/>
      <c r="H18" s="91">
        <f>F18*G18</f>
        <v>0</v>
      </c>
    </row>
    <row r="19" spans="1:8" s="1" customFormat="1" ht="33" customHeight="1" thickBot="1" x14ac:dyDescent="0.3">
      <c r="A19" s="62">
        <v>6</v>
      </c>
      <c r="B19" s="64" t="s">
        <v>28</v>
      </c>
      <c r="C19" s="92" t="s">
        <v>72</v>
      </c>
      <c r="D19" s="93"/>
      <c r="E19" s="25" t="s">
        <v>48</v>
      </c>
      <c r="F19" s="26">
        <v>1</v>
      </c>
      <c r="G19" s="94"/>
      <c r="H19" s="71">
        <f>F19*G19</f>
        <v>0</v>
      </c>
    </row>
    <row r="20" spans="1:8" s="1" customFormat="1" ht="36.75" customHeight="1" x14ac:dyDescent="0.25">
      <c r="A20" s="21">
        <v>7</v>
      </c>
      <c r="B20" s="38" t="s">
        <v>28</v>
      </c>
      <c r="C20" s="128" t="s">
        <v>37</v>
      </c>
      <c r="D20" s="143"/>
      <c r="E20" s="130" t="s">
        <v>49</v>
      </c>
      <c r="F20" s="130">
        <v>3</v>
      </c>
      <c r="G20" s="157"/>
      <c r="H20" s="126">
        <f>F20*G20</f>
        <v>0</v>
      </c>
    </row>
    <row r="21" spans="1:8" s="1" customFormat="1" ht="36.75" customHeight="1" x14ac:dyDescent="0.25">
      <c r="A21" s="74">
        <v>8</v>
      </c>
      <c r="B21" s="95" t="s">
        <v>36</v>
      </c>
      <c r="C21" s="134"/>
      <c r="D21" s="156"/>
      <c r="E21" s="139"/>
      <c r="F21" s="139"/>
      <c r="G21" s="158"/>
      <c r="H21" s="142"/>
    </row>
    <row r="22" spans="1:8" s="1" customFormat="1" ht="36.75" customHeight="1" thickBot="1" x14ac:dyDescent="0.3">
      <c r="A22" s="96">
        <v>9</v>
      </c>
      <c r="B22" s="97" t="s">
        <v>81</v>
      </c>
      <c r="C22" s="134"/>
      <c r="D22" s="156"/>
      <c r="E22" s="139"/>
      <c r="F22" s="139"/>
      <c r="G22" s="158"/>
      <c r="H22" s="142"/>
    </row>
    <row r="23" spans="1:8" ht="33" customHeight="1" x14ac:dyDescent="0.25">
      <c r="A23" s="98">
        <v>10</v>
      </c>
      <c r="B23" s="99" t="s">
        <v>9</v>
      </c>
      <c r="C23" s="159" t="s">
        <v>39</v>
      </c>
      <c r="D23" s="162"/>
      <c r="E23" s="165" t="s">
        <v>48</v>
      </c>
      <c r="F23" s="130">
        <v>8</v>
      </c>
      <c r="G23" s="168"/>
      <c r="H23" s="126">
        <f>F23*G23</f>
        <v>0</v>
      </c>
    </row>
    <row r="24" spans="1:8" ht="36" customHeight="1" x14ac:dyDescent="0.25">
      <c r="A24" s="74">
        <v>11</v>
      </c>
      <c r="B24" s="59" t="s">
        <v>10</v>
      </c>
      <c r="C24" s="160"/>
      <c r="D24" s="163"/>
      <c r="E24" s="166"/>
      <c r="F24" s="139"/>
      <c r="G24" s="169"/>
      <c r="H24" s="142"/>
    </row>
    <row r="25" spans="1:8" ht="33.75" customHeight="1" thickBot="1" x14ac:dyDescent="0.3">
      <c r="A25" s="100">
        <v>12</v>
      </c>
      <c r="B25" s="101" t="s">
        <v>11</v>
      </c>
      <c r="C25" s="161"/>
      <c r="D25" s="164"/>
      <c r="E25" s="167"/>
      <c r="F25" s="131"/>
      <c r="G25" s="170"/>
      <c r="H25" s="127"/>
    </row>
    <row r="26" spans="1:8" ht="32.25" customHeight="1" thickBot="1" x14ac:dyDescent="0.3">
      <c r="A26" s="20">
        <v>13</v>
      </c>
      <c r="B26" s="52" t="s">
        <v>15</v>
      </c>
      <c r="C26" s="45" t="s">
        <v>50</v>
      </c>
      <c r="D26" s="40"/>
      <c r="E26" s="41" t="s">
        <v>48</v>
      </c>
      <c r="F26" s="36">
        <v>1</v>
      </c>
      <c r="G26" s="44"/>
      <c r="H26" s="70">
        <f>F26*G26</f>
        <v>0</v>
      </c>
    </row>
    <row r="27" spans="1:8" ht="30.75" customHeight="1" x14ac:dyDescent="0.25">
      <c r="A27" s="21">
        <v>14</v>
      </c>
      <c r="B27" s="38" t="s">
        <v>27</v>
      </c>
      <c r="C27" s="197" t="s">
        <v>89</v>
      </c>
      <c r="D27" s="143"/>
      <c r="E27" s="130" t="s">
        <v>48</v>
      </c>
      <c r="F27" s="130">
        <v>4</v>
      </c>
      <c r="G27" s="157"/>
      <c r="H27" s="126">
        <f>F27*G27</f>
        <v>0</v>
      </c>
    </row>
    <row r="28" spans="1:8" ht="30.75" customHeight="1" thickBot="1" x14ac:dyDescent="0.3">
      <c r="A28" s="19">
        <v>15</v>
      </c>
      <c r="B28" s="53" t="s">
        <v>12</v>
      </c>
      <c r="C28" s="198"/>
      <c r="D28" s="144"/>
      <c r="E28" s="131"/>
      <c r="F28" s="131"/>
      <c r="G28" s="199"/>
      <c r="H28" s="127"/>
    </row>
    <row r="29" spans="1:8" ht="30.75" customHeight="1" x14ac:dyDescent="0.25">
      <c r="A29" s="21">
        <v>16</v>
      </c>
      <c r="B29" s="38" t="s">
        <v>23</v>
      </c>
      <c r="C29" s="128" t="s">
        <v>99</v>
      </c>
      <c r="D29" s="143"/>
      <c r="E29" s="130" t="s">
        <v>48</v>
      </c>
      <c r="F29" s="130">
        <v>4</v>
      </c>
      <c r="G29" s="202"/>
      <c r="H29" s="126">
        <f>F29*G29</f>
        <v>0</v>
      </c>
    </row>
    <row r="30" spans="1:8" ht="36" customHeight="1" thickBot="1" x14ac:dyDescent="0.3">
      <c r="A30" s="19">
        <v>17</v>
      </c>
      <c r="B30" s="53" t="s">
        <v>26</v>
      </c>
      <c r="C30" s="129"/>
      <c r="D30" s="144"/>
      <c r="E30" s="131"/>
      <c r="F30" s="131"/>
      <c r="G30" s="203"/>
      <c r="H30" s="127"/>
    </row>
    <row r="31" spans="1:8" ht="36" customHeight="1" thickBot="1" x14ac:dyDescent="0.3">
      <c r="A31" s="19">
        <v>18</v>
      </c>
      <c r="B31" s="38" t="s">
        <v>23</v>
      </c>
      <c r="C31" s="37" t="s">
        <v>102</v>
      </c>
      <c r="D31" s="102"/>
      <c r="E31" s="36" t="s">
        <v>48</v>
      </c>
      <c r="F31" s="36">
        <v>4</v>
      </c>
      <c r="G31" s="103"/>
      <c r="H31" s="70">
        <f>F31*G31</f>
        <v>0</v>
      </c>
    </row>
    <row r="32" spans="1:8" ht="39" customHeight="1" thickBot="1" x14ac:dyDescent="0.3">
      <c r="A32" s="8">
        <v>19</v>
      </c>
      <c r="B32" s="55" t="s">
        <v>18</v>
      </c>
      <c r="C32" s="49" t="s">
        <v>60</v>
      </c>
      <c r="D32" s="10"/>
      <c r="E32" s="11" t="s">
        <v>48</v>
      </c>
      <c r="F32" s="11">
        <v>1</v>
      </c>
      <c r="G32" s="13"/>
      <c r="H32" s="69">
        <f t="shared" si="1"/>
        <v>0</v>
      </c>
    </row>
    <row r="33" spans="1:8" ht="33.75" customHeight="1" x14ac:dyDescent="0.25">
      <c r="A33" s="21">
        <v>20</v>
      </c>
      <c r="B33" s="104" t="s">
        <v>8</v>
      </c>
      <c r="C33" s="200" t="s">
        <v>38</v>
      </c>
      <c r="D33" s="204"/>
      <c r="E33" s="195" t="s">
        <v>48</v>
      </c>
      <c r="F33" s="195">
        <v>30</v>
      </c>
      <c r="G33" s="206"/>
      <c r="H33" s="208">
        <f t="shared" si="1"/>
        <v>0</v>
      </c>
    </row>
    <row r="34" spans="1:8" ht="33.75" customHeight="1" thickBot="1" x14ac:dyDescent="0.3">
      <c r="A34" s="19">
        <v>21</v>
      </c>
      <c r="B34" s="105" t="s">
        <v>30</v>
      </c>
      <c r="C34" s="201"/>
      <c r="D34" s="205"/>
      <c r="E34" s="196"/>
      <c r="F34" s="196"/>
      <c r="G34" s="207"/>
      <c r="H34" s="209"/>
    </row>
    <row r="35" spans="1:8" ht="39" customHeight="1" thickBot="1" x14ac:dyDescent="0.3">
      <c r="A35" s="20">
        <v>22</v>
      </c>
      <c r="B35" s="52" t="s">
        <v>29</v>
      </c>
      <c r="C35" s="107" t="s">
        <v>52</v>
      </c>
      <c r="D35" s="40"/>
      <c r="E35" s="41" t="s">
        <v>48</v>
      </c>
      <c r="F35" s="36">
        <v>5</v>
      </c>
      <c r="G35" s="42"/>
      <c r="H35" s="70">
        <f t="shared" si="1"/>
        <v>0</v>
      </c>
    </row>
    <row r="36" spans="1:8" ht="36.75" customHeight="1" x14ac:dyDescent="0.25">
      <c r="A36" s="173">
        <v>23</v>
      </c>
      <c r="B36" s="171" t="s">
        <v>59</v>
      </c>
      <c r="C36" s="75" t="s">
        <v>98</v>
      </c>
      <c r="D36" s="76"/>
      <c r="E36" s="77" t="s">
        <v>48</v>
      </c>
      <c r="F36" s="86">
        <v>19</v>
      </c>
      <c r="G36" s="108"/>
      <c r="H36" s="87">
        <f t="shared" si="1"/>
        <v>0</v>
      </c>
    </row>
    <row r="37" spans="1:8" ht="37.5" customHeight="1" thickBot="1" x14ac:dyDescent="0.3">
      <c r="A37" s="174"/>
      <c r="B37" s="172"/>
      <c r="C37" s="88" t="s">
        <v>132</v>
      </c>
      <c r="D37" s="89"/>
      <c r="E37" s="90" t="s">
        <v>48</v>
      </c>
      <c r="F37" s="36">
        <v>17</v>
      </c>
      <c r="G37" s="119"/>
      <c r="H37" s="70">
        <f t="shared" si="1"/>
        <v>0</v>
      </c>
    </row>
    <row r="38" spans="1:8" ht="33" customHeight="1" thickBot="1" x14ac:dyDescent="0.3">
      <c r="A38" s="62">
        <v>24</v>
      </c>
      <c r="B38" s="64" t="s">
        <v>73</v>
      </c>
      <c r="C38" s="92" t="s">
        <v>131</v>
      </c>
      <c r="D38" s="93"/>
      <c r="E38" s="25" t="s">
        <v>48</v>
      </c>
      <c r="F38" s="25">
        <v>1</v>
      </c>
      <c r="G38" s="94"/>
      <c r="H38" s="73">
        <f t="shared" si="1"/>
        <v>0</v>
      </c>
    </row>
    <row r="39" spans="1:8" ht="31.5" customHeight="1" x14ac:dyDescent="0.25">
      <c r="A39" s="149">
        <v>25</v>
      </c>
      <c r="B39" s="175" t="s">
        <v>14</v>
      </c>
      <c r="C39" s="120" t="s">
        <v>64</v>
      </c>
      <c r="D39" s="112"/>
      <c r="E39" s="86" t="s">
        <v>48</v>
      </c>
      <c r="F39" s="86">
        <v>1</v>
      </c>
      <c r="G39" s="78"/>
      <c r="H39" s="87">
        <f t="shared" si="1"/>
        <v>0</v>
      </c>
    </row>
    <row r="40" spans="1:8" ht="34.5" customHeight="1" x14ac:dyDescent="0.25">
      <c r="A40" s="150"/>
      <c r="B40" s="176"/>
      <c r="C40" s="47" t="s">
        <v>65</v>
      </c>
      <c r="D40" s="31"/>
      <c r="E40" s="27" t="s">
        <v>48</v>
      </c>
      <c r="F40" s="27">
        <v>1</v>
      </c>
      <c r="G40" s="28"/>
      <c r="H40" s="72">
        <f t="shared" si="1"/>
        <v>0</v>
      </c>
    </row>
    <row r="41" spans="1:8" ht="31.5" customHeight="1" x14ac:dyDescent="0.25">
      <c r="A41" s="150"/>
      <c r="B41" s="176"/>
      <c r="C41" s="47" t="s">
        <v>66</v>
      </c>
      <c r="D41" s="31"/>
      <c r="E41" s="27" t="s">
        <v>48</v>
      </c>
      <c r="F41" s="27">
        <v>1</v>
      </c>
      <c r="G41" s="28"/>
      <c r="H41" s="72">
        <f t="shared" si="1"/>
        <v>0</v>
      </c>
    </row>
    <row r="42" spans="1:8" ht="33" customHeight="1" thickBot="1" x14ac:dyDescent="0.3">
      <c r="A42" s="151"/>
      <c r="B42" s="177"/>
      <c r="C42" s="48" t="s">
        <v>67</v>
      </c>
      <c r="D42" s="35"/>
      <c r="E42" s="29" t="s">
        <v>48</v>
      </c>
      <c r="F42" s="29">
        <v>1</v>
      </c>
      <c r="G42" s="30"/>
      <c r="H42" s="91">
        <f t="shared" si="1"/>
        <v>0</v>
      </c>
    </row>
    <row r="43" spans="1:8" s="1" customFormat="1" ht="44.25" customHeight="1" thickBot="1" x14ac:dyDescent="0.3">
      <c r="A43" s="19">
        <v>26</v>
      </c>
      <c r="B43" s="52" t="s">
        <v>74</v>
      </c>
      <c r="C43" s="107" t="s">
        <v>58</v>
      </c>
      <c r="D43" s="40"/>
      <c r="E43" s="41" t="s">
        <v>48</v>
      </c>
      <c r="F43" s="36">
        <v>1</v>
      </c>
      <c r="G43" s="42"/>
      <c r="H43" s="70">
        <f>F43*G43</f>
        <v>0</v>
      </c>
    </row>
    <row r="44" spans="1:8" s="1" customFormat="1" ht="44.25" customHeight="1" thickBot="1" x14ac:dyDescent="0.3">
      <c r="A44" s="8">
        <v>27</v>
      </c>
      <c r="B44" s="110" t="s">
        <v>83</v>
      </c>
      <c r="C44" s="23" t="s">
        <v>84</v>
      </c>
      <c r="D44" s="14"/>
      <c r="E44" s="12" t="s">
        <v>49</v>
      </c>
      <c r="F44" s="11">
        <v>1</v>
      </c>
      <c r="G44" s="15"/>
      <c r="H44" s="69">
        <f>F44*G44</f>
        <v>0</v>
      </c>
    </row>
    <row r="45" spans="1:8" s="1" customFormat="1" ht="44.25" customHeight="1" x14ac:dyDescent="0.25">
      <c r="A45" s="152">
        <v>28</v>
      </c>
      <c r="B45" s="183" t="s">
        <v>82</v>
      </c>
      <c r="C45" s="75" t="s">
        <v>80</v>
      </c>
      <c r="D45" s="76"/>
      <c r="E45" s="77" t="s">
        <v>48</v>
      </c>
      <c r="F45" s="86">
        <v>1</v>
      </c>
      <c r="G45" s="108"/>
      <c r="H45" s="87">
        <f>F45*G45</f>
        <v>0</v>
      </c>
    </row>
    <row r="46" spans="1:8" s="1" customFormat="1" ht="44.25" customHeight="1" thickBot="1" x14ac:dyDescent="0.3">
      <c r="A46" s="182"/>
      <c r="B46" s="184"/>
      <c r="C46" s="107" t="s">
        <v>101</v>
      </c>
      <c r="D46" s="40"/>
      <c r="E46" s="41" t="s">
        <v>48</v>
      </c>
      <c r="F46" s="36">
        <v>11</v>
      </c>
      <c r="G46" s="42"/>
      <c r="H46" s="70">
        <f>F46*G46</f>
        <v>0</v>
      </c>
    </row>
    <row r="47" spans="1:8" s="1" customFormat="1" ht="59.25" customHeight="1" thickBot="1" x14ac:dyDescent="0.3">
      <c r="A47" s="8">
        <v>29</v>
      </c>
      <c r="B47" s="58" t="s">
        <v>103</v>
      </c>
      <c r="C47" s="49" t="s">
        <v>51</v>
      </c>
      <c r="D47" s="10"/>
      <c r="E47" s="11" t="s">
        <v>48</v>
      </c>
      <c r="F47" s="11">
        <v>23</v>
      </c>
      <c r="G47" s="13"/>
      <c r="H47" s="69">
        <f t="shared" si="1"/>
        <v>0</v>
      </c>
    </row>
    <row r="48" spans="1:8" s="1" customFormat="1" ht="36" customHeight="1" thickBot="1" x14ac:dyDescent="0.3">
      <c r="A48" s="8">
        <v>30</v>
      </c>
      <c r="B48" s="55" t="s">
        <v>31</v>
      </c>
      <c r="C48" s="23" t="s">
        <v>63</v>
      </c>
      <c r="D48" s="10"/>
      <c r="E48" s="11" t="s">
        <v>48</v>
      </c>
      <c r="F48" s="11">
        <v>4</v>
      </c>
      <c r="G48" s="13"/>
      <c r="H48" s="69">
        <f t="shared" si="1"/>
        <v>0</v>
      </c>
    </row>
    <row r="49" spans="1:10" ht="35.25" customHeight="1" thickBot="1" x14ac:dyDescent="0.3">
      <c r="A49" s="8">
        <v>31</v>
      </c>
      <c r="B49" s="55" t="s">
        <v>22</v>
      </c>
      <c r="C49" s="49" t="s">
        <v>62</v>
      </c>
      <c r="D49" s="10"/>
      <c r="E49" s="11" t="s">
        <v>48</v>
      </c>
      <c r="F49" s="11">
        <v>1</v>
      </c>
      <c r="G49" s="13"/>
      <c r="H49" s="69">
        <f t="shared" si="1"/>
        <v>0</v>
      </c>
    </row>
    <row r="50" spans="1:10" ht="26.25" customHeight="1" x14ac:dyDescent="0.25">
      <c r="A50" s="21">
        <v>32</v>
      </c>
      <c r="B50" s="38" t="s">
        <v>21</v>
      </c>
      <c r="C50" s="128" t="s">
        <v>44</v>
      </c>
      <c r="D50" s="33"/>
      <c r="E50" s="130" t="s">
        <v>48</v>
      </c>
      <c r="F50" s="130">
        <v>1</v>
      </c>
      <c r="G50" s="132"/>
      <c r="H50" s="126">
        <f t="shared" si="1"/>
        <v>0</v>
      </c>
      <c r="I50" s="1"/>
      <c r="J50" s="1"/>
    </row>
    <row r="51" spans="1:10" ht="26.25" customHeight="1" thickBot="1" x14ac:dyDescent="0.3">
      <c r="A51" s="19">
        <v>33</v>
      </c>
      <c r="B51" s="53" t="s">
        <v>20</v>
      </c>
      <c r="C51" s="129"/>
      <c r="D51" s="46"/>
      <c r="E51" s="131"/>
      <c r="F51" s="131"/>
      <c r="G51" s="133"/>
      <c r="H51" s="127"/>
      <c r="I51" s="1"/>
      <c r="J51" s="1"/>
    </row>
    <row r="52" spans="1:10" ht="33.75" customHeight="1" thickBot="1" x14ac:dyDescent="0.3">
      <c r="A52" s="8">
        <v>34</v>
      </c>
      <c r="B52" s="55" t="s">
        <v>13</v>
      </c>
      <c r="C52" s="49" t="s">
        <v>45</v>
      </c>
      <c r="D52" s="10"/>
      <c r="E52" s="11" t="s">
        <v>48</v>
      </c>
      <c r="F52" s="11">
        <v>1</v>
      </c>
      <c r="G52" s="13"/>
      <c r="H52" s="69">
        <f t="shared" si="1"/>
        <v>0</v>
      </c>
    </row>
    <row r="53" spans="1:10" s="1" customFormat="1" ht="33.75" customHeight="1" thickBot="1" x14ac:dyDescent="0.3">
      <c r="A53" s="8">
        <v>35</v>
      </c>
      <c r="B53" s="55" t="s">
        <v>76</v>
      </c>
      <c r="C53" s="49" t="s">
        <v>78</v>
      </c>
      <c r="D53" s="10"/>
      <c r="E53" s="11" t="s">
        <v>48</v>
      </c>
      <c r="F53" s="11">
        <v>1</v>
      </c>
      <c r="G53" s="13"/>
      <c r="H53" s="69">
        <f t="shared" si="1"/>
        <v>0</v>
      </c>
    </row>
    <row r="54" spans="1:10" ht="33.75" customHeight="1" thickBot="1" x14ac:dyDescent="0.3">
      <c r="A54" s="8">
        <v>36</v>
      </c>
      <c r="B54" s="55" t="s">
        <v>77</v>
      </c>
      <c r="C54" s="49" t="s">
        <v>79</v>
      </c>
      <c r="D54" s="10"/>
      <c r="E54" s="11" t="s">
        <v>48</v>
      </c>
      <c r="F54" s="11">
        <v>1</v>
      </c>
      <c r="G54" s="13"/>
      <c r="H54" s="69">
        <f t="shared" si="1"/>
        <v>0</v>
      </c>
    </row>
    <row r="55" spans="1:10" ht="31.5" customHeight="1" x14ac:dyDescent="0.25">
      <c r="A55" s="114">
        <v>37</v>
      </c>
      <c r="B55" s="121" t="s">
        <v>19</v>
      </c>
      <c r="C55" s="134" t="s">
        <v>46</v>
      </c>
      <c r="D55" s="135"/>
      <c r="E55" s="137" t="s">
        <v>48</v>
      </c>
      <c r="F55" s="139">
        <v>1</v>
      </c>
      <c r="G55" s="140"/>
      <c r="H55" s="142">
        <f t="shared" si="1"/>
        <v>0</v>
      </c>
    </row>
    <row r="56" spans="1:10" ht="31.5" customHeight="1" thickBot="1" x14ac:dyDescent="0.3">
      <c r="A56" s="19">
        <v>38</v>
      </c>
      <c r="B56" s="53" t="s">
        <v>32</v>
      </c>
      <c r="C56" s="129"/>
      <c r="D56" s="136"/>
      <c r="E56" s="138"/>
      <c r="F56" s="131"/>
      <c r="G56" s="141"/>
      <c r="H56" s="127"/>
    </row>
    <row r="57" spans="1:10" ht="31.5" customHeight="1" thickBot="1" x14ac:dyDescent="0.3">
      <c r="A57" s="19">
        <v>39</v>
      </c>
      <c r="B57" s="57" t="s">
        <v>115</v>
      </c>
      <c r="C57" s="37" t="s">
        <v>116</v>
      </c>
      <c r="D57" s="50"/>
      <c r="E57" s="41" t="s">
        <v>48</v>
      </c>
      <c r="F57" s="36">
        <v>1</v>
      </c>
      <c r="G57" s="42"/>
      <c r="H57" s="69">
        <f t="shared" si="1"/>
        <v>0</v>
      </c>
    </row>
    <row r="58" spans="1:10" ht="47.25" customHeight="1" thickBot="1" x14ac:dyDescent="0.3">
      <c r="A58" s="8">
        <v>40</v>
      </c>
      <c r="B58" s="58" t="s">
        <v>33</v>
      </c>
      <c r="C58" s="49" t="s">
        <v>122</v>
      </c>
      <c r="D58" s="9"/>
      <c r="E58" s="11" t="s">
        <v>48</v>
      </c>
      <c r="F58" s="11">
        <v>1</v>
      </c>
      <c r="G58" s="13"/>
      <c r="H58" s="69">
        <f t="shared" si="1"/>
        <v>0</v>
      </c>
    </row>
    <row r="59" spans="1:10" ht="30" x14ac:dyDescent="0.25">
      <c r="A59" s="152">
        <v>41</v>
      </c>
      <c r="B59" s="185" t="s">
        <v>105</v>
      </c>
      <c r="C59" s="111" t="s">
        <v>106</v>
      </c>
      <c r="D59" s="112"/>
      <c r="E59" s="86" t="s">
        <v>48</v>
      </c>
      <c r="F59" s="26">
        <v>3</v>
      </c>
      <c r="G59" s="78"/>
      <c r="H59" s="71">
        <f t="shared" si="1"/>
        <v>0</v>
      </c>
    </row>
    <row r="60" spans="1:10" ht="30" x14ac:dyDescent="0.25">
      <c r="A60" s="153"/>
      <c r="B60" s="186"/>
      <c r="C60" s="109" t="s">
        <v>40</v>
      </c>
      <c r="D60" s="31"/>
      <c r="E60" s="27" t="s">
        <v>48</v>
      </c>
      <c r="F60" s="27">
        <v>3</v>
      </c>
      <c r="G60" s="28"/>
      <c r="H60" s="72">
        <f>F60*G60</f>
        <v>0</v>
      </c>
    </row>
    <row r="61" spans="1:10" ht="30" x14ac:dyDescent="0.25">
      <c r="A61" s="153"/>
      <c r="B61" s="186"/>
      <c r="C61" s="109" t="s">
        <v>41</v>
      </c>
      <c r="D61" s="31"/>
      <c r="E61" s="27" t="s">
        <v>48</v>
      </c>
      <c r="F61" s="27">
        <v>3</v>
      </c>
      <c r="G61" s="28"/>
      <c r="H61" s="72">
        <f t="shared" si="1"/>
        <v>0</v>
      </c>
    </row>
    <row r="62" spans="1:10" ht="30" customHeight="1" thickBot="1" x14ac:dyDescent="0.3">
      <c r="A62" s="182"/>
      <c r="B62" s="187"/>
      <c r="C62" s="113" t="s">
        <v>42</v>
      </c>
      <c r="D62" s="35"/>
      <c r="E62" s="29" t="s">
        <v>48</v>
      </c>
      <c r="F62" s="36">
        <v>3</v>
      </c>
      <c r="G62" s="30"/>
      <c r="H62" s="91">
        <f t="shared" si="1"/>
        <v>0</v>
      </c>
    </row>
    <row r="63" spans="1:10" ht="30" customHeight="1" x14ac:dyDescent="0.25">
      <c r="A63" s="152">
        <v>42</v>
      </c>
      <c r="B63" s="185" t="s">
        <v>104</v>
      </c>
      <c r="C63" s="111" t="s">
        <v>110</v>
      </c>
      <c r="D63" s="112"/>
      <c r="E63" s="122" t="s">
        <v>48</v>
      </c>
      <c r="F63" s="86">
        <v>3</v>
      </c>
      <c r="G63" s="112"/>
      <c r="H63" s="87">
        <f t="shared" si="1"/>
        <v>0</v>
      </c>
    </row>
    <row r="64" spans="1:10" ht="30" customHeight="1" x14ac:dyDescent="0.25">
      <c r="A64" s="153"/>
      <c r="B64" s="186"/>
      <c r="C64" s="109" t="s">
        <v>109</v>
      </c>
      <c r="D64" s="31"/>
      <c r="E64" s="43" t="s">
        <v>48</v>
      </c>
      <c r="F64" s="27">
        <v>3</v>
      </c>
      <c r="G64" s="31"/>
      <c r="H64" s="72">
        <f t="shared" ref="H64:H70" si="2">F64*G64</f>
        <v>0</v>
      </c>
    </row>
    <row r="65" spans="1:8" ht="30" customHeight="1" x14ac:dyDescent="0.25">
      <c r="A65" s="153"/>
      <c r="B65" s="186"/>
      <c r="C65" s="109" t="s">
        <v>107</v>
      </c>
      <c r="D65" s="31"/>
      <c r="E65" s="43" t="s">
        <v>48</v>
      </c>
      <c r="F65" s="27">
        <v>3</v>
      </c>
      <c r="G65" s="31"/>
      <c r="H65" s="72">
        <f t="shared" si="2"/>
        <v>0</v>
      </c>
    </row>
    <row r="66" spans="1:8" ht="30" customHeight="1" thickBot="1" x14ac:dyDescent="0.3">
      <c r="A66" s="153"/>
      <c r="B66" s="186"/>
      <c r="C66" s="113" t="s">
        <v>108</v>
      </c>
      <c r="D66" s="31"/>
      <c r="E66" s="43" t="s">
        <v>48</v>
      </c>
      <c r="F66" s="27">
        <v>3</v>
      </c>
      <c r="G66" s="31"/>
      <c r="H66" s="72">
        <f t="shared" si="2"/>
        <v>0</v>
      </c>
    </row>
    <row r="67" spans="1:8" ht="30" customHeight="1" x14ac:dyDescent="0.25">
      <c r="A67" s="153"/>
      <c r="B67" s="186"/>
      <c r="C67" s="75" t="s">
        <v>127</v>
      </c>
      <c r="D67" s="31"/>
      <c r="E67" s="43" t="s">
        <v>48</v>
      </c>
      <c r="F67" s="27">
        <v>1</v>
      </c>
      <c r="G67" s="31"/>
      <c r="H67" s="72">
        <f t="shared" si="2"/>
        <v>0</v>
      </c>
    </row>
    <row r="68" spans="1:8" ht="30" customHeight="1" x14ac:dyDescent="0.25">
      <c r="A68" s="153"/>
      <c r="B68" s="186"/>
      <c r="C68" s="79" t="s">
        <v>128</v>
      </c>
      <c r="D68" s="31"/>
      <c r="E68" s="43" t="s">
        <v>48</v>
      </c>
      <c r="F68" s="27">
        <v>1</v>
      </c>
      <c r="G68" s="31"/>
      <c r="H68" s="72">
        <f t="shared" si="2"/>
        <v>0</v>
      </c>
    </row>
    <row r="69" spans="1:8" ht="30" customHeight="1" x14ac:dyDescent="0.25">
      <c r="A69" s="153"/>
      <c r="B69" s="186"/>
      <c r="C69" s="79" t="s">
        <v>129</v>
      </c>
      <c r="D69" s="31"/>
      <c r="E69" s="43" t="s">
        <v>48</v>
      </c>
      <c r="F69" s="27">
        <v>1</v>
      </c>
      <c r="G69" s="31"/>
      <c r="H69" s="72">
        <f t="shared" si="2"/>
        <v>0</v>
      </c>
    </row>
    <row r="70" spans="1:8" ht="30" customHeight="1" thickBot="1" x14ac:dyDescent="0.3">
      <c r="A70" s="182"/>
      <c r="B70" s="187"/>
      <c r="C70" s="88" t="s">
        <v>130</v>
      </c>
      <c r="D70" s="35"/>
      <c r="E70" s="123" t="s">
        <v>48</v>
      </c>
      <c r="F70" s="29">
        <v>1</v>
      </c>
      <c r="G70" s="35"/>
      <c r="H70" s="91">
        <f t="shared" si="2"/>
        <v>0</v>
      </c>
    </row>
    <row r="71" spans="1:8" ht="30" customHeight="1" x14ac:dyDescent="0.25">
      <c r="A71" s="152">
        <v>43</v>
      </c>
      <c r="B71" s="154" t="s">
        <v>114</v>
      </c>
      <c r="C71" s="111" t="s">
        <v>100</v>
      </c>
      <c r="D71" s="112"/>
      <c r="E71" s="86" t="s">
        <v>48</v>
      </c>
      <c r="F71" s="86">
        <v>3</v>
      </c>
      <c r="G71" s="78"/>
      <c r="H71" s="87">
        <f t="shared" ref="H71:H72" si="3">F71*G71</f>
        <v>0</v>
      </c>
    </row>
    <row r="72" spans="1:8" ht="30" customHeight="1" thickBot="1" x14ac:dyDescent="0.3">
      <c r="A72" s="182"/>
      <c r="B72" s="181"/>
      <c r="C72" s="113" t="s">
        <v>112</v>
      </c>
      <c r="D72" s="35"/>
      <c r="E72" s="29" t="s">
        <v>111</v>
      </c>
      <c r="F72" s="29">
        <v>8</v>
      </c>
      <c r="G72" s="30"/>
      <c r="H72" s="91">
        <f t="shared" si="3"/>
        <v>0</v>
      </c>
    </row>
    <row r="73" spans="1:8" ht="31.5" customHeight="1" x14ac:dyDescent="0.25">
      <c r="A73" s="21">
        <v>44</v>
      </c>
      <c r="B73" s="38" t="s">
        <v>34</v>
      </c>
      <c r="C73" s="128" t="s">
        <v>43</v>
      </c>
      <c r="D73" s="143"/>
      <c r="E73" s="130" t="s">
        <v>48</v>
      </c>
      <c r="F73" s="130">
        <v>20</v>
      </c>
      <c r="G73" s="132"/>
      <c r="H73" s="126">
        <f t="shared" ref="H73" si="4">F73*G73</f>
        <v>0</v>
      </c>
    </row>
    <row r="74" spans="1:8" ht="30.75" customHeight="1" thickBot="1" x14ac:dyDescent="0.3">
      <c r="A74" s="19">
        <v>45</v>
      </c>
      <c r="B74" s="53" t="s">
        <v>35</v>
      </c>
      <c r="C74" s="129"/>
      <c r="D74" s="144"/>
      <c r="E74" s="131"/>
      <c r="F74" s="131"/>
      <c r="G74" s="133"/>
      <c r="H74" s="127"/>
    </row>
    <row r="75" spans="1:8" ht="30.75" customHeight="1" x14ac:dyDescent="0.25">
      <c r="A75" s="152">
        <v>46</v>
      </c>
      <c r="B75" s="154" t="s">
        <v>117</v>
      </c>
      <c r="C75" s="117" t="s">
        <v>118</v>
      </c>
      <c r="D75" s="122"/>
      <c r="E75" s="195" t="s">
        <v>48</v>
      </c>
      <c r="F75" s="86">
        <v>3</v>
      </c>
      <c r="G75" s="78"/>
      <c r="H75" s="87">
        <f t="shared" ref="H75:H79" si="5">F75*G75</f>
        <v>0</v>
      </c>
    </row>
    <row r="76" spans="1:8" ht="30.75" customHeight="1" thickBot="1" x14ac:dyDescent="0.3">
      <c r="A76" s="182"/>
      <c r="B76" s="181"/>
      <c r="C76" s="118" t="s">
        <v>119</v>
      </c>
      <c r="D76" s="123"/>
      <c r="E76" s="196"/>
      <c r="F76" s="29">
        <v>4</v>
      </c>
      <c r="G76" s="30"/>
      <c r="H76" s="70">
        <f t="shared" si="5"/>
        <v>0</v>
      </c>
    </row>
    <row r="77" spans="1:8" ht="30.75" customHeight="1" x14ac:dyDescent="0.25">
      <c r="A77" s="152">
        <v>47</v>
      </c>
      <c r="B77" s="154" t="s">
        <v>117</v>
      </c>
      <c r="C77" s="117" t="s">
        <v>121</v>
      </c>
      <c r="D77" s="122"/>
      <c r="E77" s="130" t="s">
        <v>48</v>
      </c>
      <c r="F77" s="86">
        <v>1</v>
      </c>
      <c r="G77" s="78"/>
      <c r="H77" s="87">
        <f t="shared" si="5"/>
        <v>0</v>
      </c>
    </row>
    <row r="78" spans="1:8" ht="30.75" customHeight="1" thickBot="1" x14ac:dyDescent="0.3">
      <c r="A78" s="182"/>
      <c r="B78" s="181"/>
      <c r="C78" s="118" t="s">
        <v>120</v>
      </c>
      <c r="D78" s="123"/>
      <c r="E78" s="131"/>
      <c r="F78" s="29">
        <v>1</v>
      </c>
      <c r="G78" s="30"/>
      <c r="H78" s="91">
        <f t="shared" si="5"/>
        <v>0</v>
      </c>
    </row>
    <row r="79" spans="1:8" ht="30.75" customHeight="1" thickBot="1" x14ac:dyDescent="0.3">
      <c r="A79" s="8">
        <v>48</v>
      </c>
      <c r="B79" s="55" t="s">
        <v>117</v>
      </c>
      <c r="C79" s="124" t="s">
        <v>123</v>
      </c>
      <c r="D79" s="125"/>
      <c r="E79" s="11" t="s">
        <v>48</v>
      </c>
      <c r="F79" s="11">
        <v>1</v>
      </c>
      <c r="G79" s="13"/>
      <c r="H79" s="69">
        <f t="shared" si="5"/>
        <v>0</v>
      </c>
    </row>
    <row r="80" spans="1:8" s="1" customFormat="1" ht="33" customHeight="1" thickBot="1" x14ac:dyDescent="0.3">
      <c r="A80" s="19">
        <v>49</v>
      </c>
      <c r="B80" s="53" t="s">
        <v>90</v>
      </c>
      <c r="C80" s="115" t="s">
        <v>91</v>
      </c>
      <c r="D80" s="46"/>
      <c r="E80" s="36" t="s">
        <v>48</v>
      </c>
      <c r="F80" s="36">
        <v>11</v>
      </c>
      <c r="G80" s="60"/>
      <c r="H80" s="70">
        <f>F80*G80</f>
        <v>0</v>
      </c>
    </row>
    <row r="81" spans="1:8" s="1" customFormat="1" ht="33" customHeight="1" thickBot="1" x14ac:dyDescent="0.3">
      <c r="A81" s="19">
        <v>50</v>
      </c>
      <c r="B81" s="53" t="s">
        <v>124</v>
      </c>
      <c r="C81" s="115" t="s">
        <v>125</v>
      </c>
      <c r="D81" s="46"/>
      <c r="E81" s="36" t="s">
        <v>48</v>
      </c>
      <c r="F81" s="36">
        <v>1</v>
      </c>
      <c r="G81" s="60"/>
      <c r="H81" s="70">
        <f>F81*G81</f>
        <v>0</v>
      </c>
    </row>
    <row r="82" spans="1:8" ht="33" customHeight="1" thickBot="1" x14ac:dyDescent="0.3">
      <c r="A82" s="106">
        <v>51</v>
      </c>
      <c r="B82" s="56" t="s">
        <v>97</v>
      </c>
      <c r="C82" s="23" t="s">
        <v>113</v>
      </c>
      <c r="D82" s="14"/>
      <c r="E82" s="12" t="s">
        <v>49</v>
      </c>
      <c r="F82" s="12">
        <v>40</v>
      </c>
      <c r="G82" s="15"/>
      <c r="H82" s="116">
        <f>F82*G82</f>
        <v>0</v>
      </c>
    </row>
    <row r="83" spans="1:8" ht="30" customHeight="1" x14ac:dyDescent="0.25">
      <c r="A83" s="178" t="s">
        <v>69</v>
      </c>
      <c r="B83" s="179"/>
      <c r="C83" s="179"/>
      <c r="D83" s="179"/>
      <c r="E83" s="179"/>
      <c r="F83" s="179"/>
      <c r="G83" s="180"/>
      <c r="H83" s="18">
        <f>SUM(H8:H82)</f>
        <v>0</v>
      </c>
    </row>
    <row r="84" spans="1:8" ht="30" customHeight="1" x14ac:dyDescent="0.25">
      <c r="A84" s="189" t="s">
        <v>70</v>
      </c>
      <c r="B84" s="190"/>
      <c r="C84" s="190"/>
      <c r="D84" s="190"/>
      <c r="E84" s="190"/>
      <c r="F84" s="190"/>
      <c r="G84" s="191"/>
      <c r="H84" s="16">
        <f>H83*25%</f>
        <v>0</v>
      </c>
    </row>
    <row r="85" spans="1:8" ht="30.75" customHeight="1" thickBot="1" x14ac:dyDescent="0.3">
      <c r="A85" s="192" t="s">
        <v>71</v>
      </c>
      <c r="B85" s="193"/>
      <c r="C85" s="193"/>
      <c r="D85" s="193"/>
      <c r="E85" s="193"/>
      <c r="F85" s="193"/>
      <c r="G85" s="194"/>
      <c r="H85" s="17">
        <f>H83+H84</f>
        <v>0</v>
      </c>
    </row>
    <row r="88" spans="1:8" x14ac:dyDescent="0.25">
      <c r="A88" t="s">
        <v>96</v>
      </c>
    </row>
    <row r="90" spans="1:8" x14ac:dyDescent="0.25">
      <c r="D90" s="24" t="s">
        <v>94</v>
      </c>
      <c r="F90" s="4"/>
      <c r="G90" s="5"/>
    </row>
    <row r="91" spans="1:8" ht="15.75" x14ac:dyDescent="0.25">
      <c r="F91" s="188" t="s">
        <v>95</v>
      </c>
      <c r="G91" s="188"/>
    </row>
    <row r="187" spans="5:5" x14ac:dyDescent="0.25">
      <c r="E187" s="51"/>
    </row>
    <row r="188" spans="5:5" x14ac:dyDescent="0.25">
      <c r="E188" s="51"/>
    </row>
  </sheetData>
  <autoFilter ref="A1:H178" xr:uid="{B8FD5145-5C2C-4D68-A9AB-BF6B9CC21EA0}"/>
  <mergeCells count="74">
    <mergeCell ref="H33:H34"/>
    <mergeCell ref="H27:H28"/>
    <mergeCell ref="D29:D30"/>
    <mergeCell ref="H29:H30"/>
    <mergeCell ref="H20:H22"/>
    <mergeCell ref="H23:H25"/>
    <mergeCell ref="C33:C34"/>
    <mergeCell ref="C29:C30"/>
    <mergeCell ref="E29:E30"/>
    <mergeCell ref="F29:F30"/>
    <mergeCell ref="G29:G30"/>
    <mergeCell ref="D33:D34"/>
    <mergeCell ref="E33:E34"/>
    <mergeCell ref="F33:F34"/>
    <mergeCell ref="G33:G34"/>
    <mergeCell ref="C27:C28"/>
    <mergeCell ref="D27:D28"/>
    <mergeCell ref="E27:E28"/>
    <mergeCell ref="F27:F28"/>
    <mergeCell ref="G27:G28"/>
    <mergeCell ref="F91:G91"/>
    <mergeCell ref="A59:A62"/>
    <mergeCell ref="A84:G84"/>
    <mergeCell ref="A85:G85"/>
    <mergeCell ref="E75:E76"/>
    <mergeCell ref="B77:B78"/>
    <mergeCell ref="A77:A78"/>
    <mergeCell ref="E77:E78"/>
    <mergeCell ref="B63:B70"/>
    <mergeCell ref="A63:A70"/>
    <mergeCell ref="B36:B37"/>
    <mergeCell ref="A36:A37"/>
    <mergeCell ref="A39:A42"/>
    <mergeCell ref="B39:B42"/>
    <mergeCell ref="A83:G83"/>
    <mergeCell ref="C73:C74"/>
    <mergeCell ref="E73:E74"/>
    <mergeCell ref="F73:F74"/>
    <mergeCell ref="B75:B76"/>
    <mergeCell ref="A75:A76"/>
    <mergeCell ref="A71:A72"/>
    <mergeCell ref="B71:B72"/>
    <mergeCell ref="A45:A46"/>
    <mergeCell ref="B45:B46"/>
    <mergeCell ref="B59:B62"/>
    <mergeCell ref="C23:C25"/>
    <mergeCell ref="D23:D25"/>
    <mergeCell ref="E23:E25"/>
    <mergeCell ref="F23:F25"/>
    <mergeCell ref="G23:G25"/>
    <mergeCell ref="C20:C22"/>
    <mergeCell ref="E20:E22"/>
    <mergeCell ref="D20:D22"/>
    <mergeCell ref="F20:F22"/>
    <mergeCell ref="G20:G22"/>
    <mergeCell ref="A5:H5"/>
    <mergeCell ref="B15:B18"/>
    <mergeCell ref="A15:A18"/>
    <mergeCell ref="A11:A14"/>
    <mergeCell ref="B11:B14"/>
    <mergeCell ref="H73:H74"/>
    <mergeCell ref="C50:C51"/>
    <mergeCell ref="E50:E51"/>
    <mergeCell ref="F50:F51"/>
    <mergeCell ref="G50:G51"/>
    <mergeCell ref="H50:H51"/>
    <mergeCell ref="C55:C56"/>
    <mergeCell ref="D55:D56"/>
    <mergeCell ref="E55:E56"/>
    <mergeCell ref="F55:F56"/>
    <mergeCell ref="G55:G56"/>
    <mergeCell ref="H55:H56"/>
    <mergeCell ref="D73:D74"/>
    <mergeCell ref="G73:G74"/>
  </mergeCells>
  <phoneticPr fontId="1" type="noConversion"/>
  <pageMargins left="0.7" right="0.7" top="0.75" bottom="0.75" header="0.3" footer="0.3"/>
  <pageSetup paperSize="9" scale="44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Printeri po vrsti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JN3</dc:creator>
  <cp:lastModifiedBy>Ivana Zohar</cp:lastModifiedBy>
  <cp:lastPrinted>2024-11-28T13:11:53Z</cp:lastPrinted>
  <dcterms:created xsi:type="dcterms:W3CDTF">2019-08-08T08:27:04Z</dcterms:created>
  <dcterms:modified xsi:type="dcterms:W3CDTF">2024-11-28T13:14:45Z</dcterms:modified>
</cp:coreProperties>
</file>