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Program Files\CIS3000\CIS3000v2\Dokumenti\322863\"/>
    </mc:Choice>
  </mc:AlternateContent>
  <xr:revisionPtr revIDLastSave="0" documentId="13_ncr:1_{63A3FD2B-6E79-47C2-836E-7AFF67DCF72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E296" i="9" s="1"/>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F271" i="9" s="1"/>
  <c r="L271" i="9"/>
  <c r="E271" i="9"/>
  <c r="M270" i="9"/>
  <c r="L270" i="9"/>
  <c r="E270" i="9"/>
  <c r="M269" i="9"/>
  <c r="L269" i="9"/>
  <c r="E269" i="9"/>
  <c r="M268" i="9"/>
  <c r="L268" i="9"/>
  <c r="E268" i="9"/>
  <c r="M267" i="9"/>
  <c r="F267" i="9" s="1"/>
  <c r="L267" i="9"/>
  <c r="E267" i="9"/>
  <c r="M266" i="9"/>
  <c r="L266" i="9"/>
  <c r="F266" i="9" s="1"/>
  <c r="E266" i="9"/>
  <c r="M265" i="9"/>
  <c r="L265" i="9"/>
  <c r="F265" i="9" s="1"/>
  <c r="B265" i="9" s="1"/>
  <c r="E265" i="9"/>
  <c r="M264" i="9"/>
  <c r="L264" i="9"/>
  <c r="E264" i="9"/>
  <c r="M263" i="9"/>
  <c r="L263" i="9"/>
  <c r="E263" i="9"/>
  <c r="M262" i="9"/>
  <c r="L262" i="9"/>
  <c r="F262" i="9" s="1"/>
  <c r="E262" i="9"/>
  <c r="M261" i="9"/>
  <c r="L261" i="9"/>
  <c r="E261" i="9"/>
  <c r="M260" i="9"/>
  <c r="L260" i="9"/>
  <c r="E260" i="9"/>
  <c r="M259" i="9"/>
  <c r="L259" i="9"/>
  <c r="E259" i="9"/>
  <c r="M258" i="9"/>
  <c r="L258" i="9"/>
  <c r="F258" i="9" s="1"/>
  <c r="E258" i="9"/>
  <c r="M257" i="9"/>
  <c r="L257" i="9"/>
  <c r="E257" i="9"/>
  <c r="M256" i="9"/>
  <c r="L256" i="9"/>
  <c r="F256" i="9" s="1"/>
  <c r="B256" i="9" s="1"/>
  <c r="E256" i="9"/>
  <c r="M255" i="9"/>
  <c r="L255" i="9"/>
  <c r="E255" i="9"/>
  <c r="M254" i="9"/>
  <c r="L254" i="9"/>
  <c r="E254" i="9"/>
  <c r="M253" i="9"/>
  <c r="L253" i="9"/>
  <c r="E253" i="9"/>
  <c r="M252" i="9"/>
  <c r="L252" i="9"/>
  <c r="F252" i="9" s="1"/>
  <c r="B252" i="9" s="1"/>
  <c r="E252" i="9"/>
  <c r="M251" i="9"/>
  <c r="L251" i="9"/>
  <c r="E251" i="9"/>
  <c r="M250" i="9"/>
  <c r="L250" i="9"/>
  <c r="F250" i="9" s="1"/>
  <c r="E250" i="9"/>
  <c r="M249" i="9"/>
  <c r="L249" i="9"/>
  <c r="E249" i="9"/>
  <c r="M248" i="9"/>
  <c r="L248" i="9"/>
  <c r="E248" i="9"/>
  <c r="M247" i="9"/>
  <c r="L247" i="9"/>
  <c r="E247" i="9"/>
  <c r="M246" i="9"/>
  <c r="L246" i="9"/>
  <c r="F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F234" i="9"/>
  <c r="E234" i="9"/>
  <c r="M233" i="9"/>
  <c r="L233" i="9"/>
  <c r="F233" i="9" s="1"/>
  <c r="E233" i="9"/>
  <c r="M232" i="9"/>
  <c r="L232" i="9"/>
  <c r="E232" i="9"/>
  <c r="M231" i="9"/>
  <c r="L231" i="9"/>
  <c r="E231" i="9"/>
  <c r="M230" i="9"/>
  <c r="L230" i="9"/>
  <c r="F230" i="9" s="1"/>
  <c r="E230" i="9"/>
  <c r="M229" i="9"/>
  <c r="L229" i="9"/>
  <c r="F229" i="9" s="1"/>
  <c r="E229" i="9"/>
  <c r="M228" i="9"/>
  <c r="L228" i="9"/>
  <c r="F228" i="9" s="1"/>
  <c r="B228" i="9" s="1"/>
  <c r="E228" i="9"/>
  <c r="M227" i="9"/>
  <c r="L227" i="9"/>
  <c r="E227" i="9"/>
  <c r="M226" i="9"/>
  <c r="L226" i="9"/>
  <c r="E226" i="9"/>
  <c r="M225" i="9"/>
  <c r="L225" i="9"/>
  <c r="E225" i="9"/>
  <c r="M224" i="9"/>
  <c r="L224" i="9"/>
  <c r="F224" i="9" s="1"/>
  <c r="E224" i="9"/>
  <c r="M223" i="9"/>
  <c r="L223" i="9"/>
  <c r="F223" i="9" s="1"/>
  <c r="E223" i="9"/>
  <c r="M222" i="9"/>
  <c r="F222" i="9" s="1"/>
  <c r="L222" i="9"/>
  <c r="E222" i="9"/>
  <c r="M221" i="9"/>
  <c r="L221" i="9"/>
  <c r="E221" i="9"/>
  <c r="M220" i="9"/>
  <c r="L220" i="9"/>
  <c r="E220" i="9"/>
  <c r="M219" i="9"/>
  <c r="L219" i="9"/>
  <c r="E219" i="9"/>
  <c r="M218" i="9"/>
  <c r="F218" i="9" s="1"/>
  <c r="L218" i="9"/>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F159" i="9"/>
  <c r="H158" i="9"/>
  <c r="G158" i="9"/>
  <c r="F158" i="9"/>
  <c r="H157" i="9"/>
  <c r="G157" i="9"/>
  <c r="F157" i="9"/>
  <c r="H156" i="9"/>
  <c r="G156" i="9"/>
  <c r="F156" i="9"/>
  <c r="H155" i="9"/>
  <c r="G155" i="9"/>
  <c r="E155" i="9" s="1"/>
  <c r="B155" i="9" s="1"/>
  <c r="F155" i="9"/>
  <c r="H154" i="9"/>
  <c r="G154" i="9"/>
  <c r="F154" i="9"/>
  <c r="H153" i="9"/>
  <c r="G153" i="9"/>
  <c r="F153" i="9"/>
  <c r="H152" i="9"/>
  <c r="E152" i="9" s="1"/>
  <c r="G152" i="9"/>
  <c r="F152" i="9"/>
  <c r="H151" i="9"/>
  <c r="G151" i="9"/>
  <c r="F151" i="9"/>
  <c r="H150" i="9"/>
  <c r="G150" i="9"/>
  <c r="F150" i="9"/>
  <c r="H149" i="9"/>
  <c r="G149" i="9"/>
  <c r="F149" i="9"/>
  <c r="H148" i="9"/>
  <c r="G148" i="9"/>
  <c r="F148" i="9"/>
  <c r="H147" i="9"/>
  <c r="G147" i="9"/>
  <c r="E147" i="9" s="1"/>
  <c r="F147" i="9"/>
  <c r="H146" i="9"/>
  <c r="G146" i="9"/>
  <c r="E146" i="9" s="1"/>
  <c r="F146" i="9"/>
  <c r="H145" i="9"/>
  <c r="G145" i="9"/>
  <c r="F145" i="9"/>
  <c r="E145" i="9"/>
  <c r="H144" i="9"/>
  <c r="G144" i="9"/>
  <c r="F144" i="9"/>
  <c r="F143" i="9"/>
  <c r="H142" i="9"/>
  <c r="G142" i="9"/>
  <c r="F142" i="9"/>
  <c r="H141" i="9"/>
  <c r="E141" i="9" s="1"/>
  <c r="B141" i="9" s="1"/>
  <c r="G141" i="9"/>
  <c r="F141" i="9"/>
  <c r="H140" i="9"/>
  <c r="E140" i="9" s="1"/>
  <c r="B140" i="9" s="1"/>
  <c r="G140" i="9"/>
  <c r="F140" i="9"/>
  <c r="H139" i="9"/>
  <c r="G139" i="9"/>
  <c r="F139" i="9"/>
  <c r="H138" i="9"/>
  <c r="G138" i="9"/>
  <c r="F138" i="9"/>
  <c r="H137" i="9"/>
  <c r="G137" i="9"/>
  <c r="F137" i="9"/>
  <c r="H136" i="9"/>
  <c r="G136" i="9"/>
  <c r="E136" i="9" s="1"/>
  <c r="F136" i="9"/>
  <c r="H135" i="9"/>
  <c r="G135" i="9"/>
  <c r="F135" i="9"/>
  <c r="H134" i="9"/>
  <c r="G134" i="9"/>
  <c r="F134" i="9"/>
  <c r="H133" i="9"/>
  <c r="E133" i="9" s="1"/>
  <c r="G133" i="9"/>
  <c r="F133" i="9"/>
  <c r="H132" i="9"/>
  <c r="E132" i="9" s="1"/>
  <c r="G132" i="9"/>
  <c r="F132" i="9"/>
  <c r="H131" i="9"/>
  <c r="G131" i="9"/>
  <c r="F131" i="9"/>
  <c r="H130" i="9"/>
  <c r="G130" i="9"/>
  <c r="E130" i="9" s="1"/>
  <c r="B130" i="9" s="1"/>
  <c r="F130" i="9"/>
  <c r="H129" i="9"/>
  <c r="G129" i="9"/>
  <c r="F129" i="9"/>
  <c r="H128" i="9"/>
  <c r="G128" i="9"/>
  <c r="F128" i="9"/>
  <c r="E128" i="9"/>
  <c r="B128" i="9" s="1"/>
  <c r="H127" i="9"/>
  <c r="G127" i="9"/>
  <c r="F127" i="9"/>
  <c r="H126" i="9"/>
  <c r="G126" i="9"/>
  <c r="F126" i="9"/>
  <c r="H125" i="9"/>
  <c r="G125" i="9"/>
  <c r="F125" i="9"/>
  <c r="H124" i="9"/>
  <c r="G124" i="9"/>
  <c r="F124" i="9"/>
  <c r="H123" i="9"/>
  <c r="G123" i="9"/>
  <c r="E123" i="9" s="1"/>
  <c r="F123" i="9"/>
  <c r="H122" i="9"/>
  <c r="G122" i="9"/>
  <c r="F122" i="9"/>
  <c r="H121" i="9"/>
  <c r="E121" i="9" s="1"/>
  <c r="G121" i="9"/>
  <c r="F121" i="9"/>
  <c r="H120" i="9"/>
  <c r="G120" i="9"/>
  <c r="F120" i="9"/>
  <c r="E120" i="9"/>
  <c r="H119" i="9"/>
  <c r="G119" i="9"/>
  <c r="E119" i="9" s="1"/>
  <c r="F119" i="9"/>
  <c r="H118" i="9"/>
  <c r="G118" i="9"/>
  <c r="F118" i="9"/>
  <c r="H117" i="9"/>
  <c r="G117" i="9"/>
  <c r="F117" i="9"/>
  <c r="H116" i="9"/>
  <c r="G116" i="9"/>
  <c r="F116" i="9"/>
  <c r="H115" i="9"/>
  <c r="G115" i="9"/>
  <c r="E115" i="9" s="1"/>
  <c r="F115" i="9"/>
  <c r="H114" i="9"/>
  <c r="G114" i="9"/>
  <c r="F114" i="9"/>
  <c r="H113" i="9"/>
  <c r="G113" i="9"/>
  <c r="F113" i="9"/>
  <c r="H112" i="9"/>
  <c r="G112" i="9"/>
  <c r="F112" i="9"/>
  <c r="H111" i="9"/>
  <c r="G111" i="9"/>
  <c r="E111" i="9" s="1"/>
  <c r="F111" i="9"/>
  <c r="H110" i="9"/>
  <c r="G110" i="9"/>
  <c r="F110" i="9"/>
  <c r="H109" i="9"/>
  <c r="G109" i="9"/>
  <c r="F109" i="9"/>
  <c r="H108" i="9"/>
  <c r="G108" i="9"/>
  <c r="F108" i="9"/>
  <c r="H107" i="9"/>
  <c r="G107" i="9"/>
  <c r="F107" i="9"/>
  <c r="H106" i="9"/>
  <c r="G106" i="9"/>
  <c r="F106" i="9"/>
  <c r="H105" i="9"/>
  <c r="G105" i="9"/>
  <c r="F105" i="9"/>
  <c r="H104" i="9"/>
  <c r="G104" i="9"/>
  <c r="F104" i="9"/>
  <c r="E104" i="9"/>
  <c r="H103" i="9"/>
  <c r="G103" i="9"/>
  <c r="F103" i="9"/>
  <c r="H102" i="9"/>
  <c r="G102" i="9"/>
  <c r="F102" i="9"/>
  <c r="H101" i="9"/>
  <c r="G101" i="9"/>
  <c r="F101" i="9"/>
  <c r="H100" i="9"/>
  <c r="G100" i="9"/>
  <c r="E100" i="9" s="1"/>
  <c r="F100" i="9"/>
  <c r="H99" i="9"/>
  <c r="G99" i="9"/>
  <c r="F99" i="9"/>
  <c r="H98" i="9"/>
  <c r="G98" i="9"/>
  <c r="F98" i="9"/>
  <c r="H97" i="9"/>
  <c r="G97" i="9"/>
  <c r="F97" i="9"/>
  <c r="H96" i="9"/>
  <c r="G96" i="9"/>
  <c r="E96" i="9" s="1"/>
  <c r="B96" i="9" s="1"/>
  <c r="F96" i="9"/>
  <c r="H95" i="9"/>
  <c r="G95" i="9"/>
  <c r="E95" i="9" s="1"/>
  <c r="F95" i="9"/>
  <c r="H94" i="9"/>
  <c r="G94" i="9"/>
  <c r="F94" i="9"/>
  <c r="H93" i="9"/>
  <c r="E93" i="9" s="1"/>
  <c r="G93" i="9"/>
  <c r="F93" i="9"/>
  <c r="H92" i="9"/>
  <c r="G92" i="9"/>
  <c r="E92" i="9" s="1"/>
  <c r="F92" i="9"/>
  <c r="H91" i="9"/>
  <c r="G91" i="9"/>
  <c r="F91" i="9"/>
  <c r="H90" i="9"/>
  <c r="G90" i="9"/>
  <c r="F90" i="9"/>
  <c r="H89" i="9"/>
  <c r="G89" i="9"/>
  <c r="F89" i="9"/>
  <c r="H88" i="9"/>
  <c r="G88" i="9"/>
  <c r="E88" i="9" s="1"/>
  <c r="B88" i="9" s="1"/>
  <c r="F88" i="9"/>
  <c r="H87" i="9"/>
  <c r="G87" i="9"/>
  <c r="F87" i="9"/>
  <c r="H86" i="9"/>
  <c r="G86" i="9"/>
  <c r="F86" i="9"/>
  <c r="H85" i="9"/>
  <c r="G85" i="9"/>
  <c r="F85" i="9"/>
  <c r="H84" i="9"/>
  <c r="G84" i="9"/>
  <c r="E84" i="9" s="1"/>
  <c r="F84" i="9"/>
  <c r="H83" i="9"/>
  <c r="G83" i="9"/>
  <c r="E83" i="9" s="1"/>
  <c r="F83" i="9"/>
  <c r="H82" i="9"/>
  <c r="G82" i="9"/>
  <c r="F82" i="9"/>
  <c r="H81" i="9"/>
  <c r="E81" i="9" s="1"/>
  <c r="G81" i="9"/>
  <c r="F81" i="9"/>
  <c r="H80" i="9"/>
  <c r="G80" i="9"/>
  <c r="F80" i="9"/>
  <c r="H79" i="9"/>
  <c r="G79" i="9"/>
  <c r="E79" i="9" s="1"/>
  <c r="F79" i="9"/>
  <c r="H78" i="9"/>
  <c r="G78" i="9"/>
  <c r="F78" i="9"/>
  <c r="H77" i="9"/>
  <c r="E77" i="9" s="1"/>
  <c r="G77" i="9"/>
  <c r="F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G69" i="9"/>
  <c r="F69" i="9"/>
  <c r="H68" i="9"/>
  <c r="G68" i="9"/>
  <c r="F68" i="9"/>
  <c r="H67" i="9"/>
  <c r="G67" i="9"/>
  <c r="F67" i="9"/>
  <c r="H66" i="9"/>
  <c r="G66" i="9"/>
  <c r="F66" i="9"/>
  <c r="H65" i="9"/>
  <c r="G65" i="9"/>
  <c r="F65" i="9"/>
  <c r="H64" i="9"/>
  <c r="G64" i="9"/>
  <c r="F64" i="9"/>
  <c r="E64" i="9"/>
  <c r="H63" i="9"/>
  <c r="G63" i="9"/>
  <c r="F63" i="9"/>
  <c r="H62" i="9"/>
  <c r="G62" i="9"/>
  <c r="F62" i="9"/>
  <c r="H61" i="9"/>
  <c r="G61" i="9"/>
  <c r="F61" i="9"/>
  <c r="H60" i="9"/>
  <c r="G60" i="9"/>
  <c r="E60" i="9" s="1"/>
  <c r="F60" i="9"/>
  <c r="H59" i="9"/>
  <c r="G59" i="9"/>
  <c r="F59" i="9"/>
  <c r="H58" i="9"/>
  <c r="G58" i="9"/>
  <c r="F58" i="9"/>
  <c r="H57" i="9"/>
  <c r="G57" i="9"/>
  <c r="F57" i="9"/>
  <c r="H56" i="9"/>
  <c r="G56" i="9"/>
  <c r="F56" i="9"/>
  <c r="H55" i="9"/>
  <c r="G55" i="9"/>
  <c r="F55" i="9"/>
  <c r="H54" i="9"/>
  <c r="G54" i="9"/>
  <c r="F54" i="9"/>
  <c r="H53" i="9"/>
  <c r="G53" i="9"/>
  <c r="F53" i="9"/>
  <c r="H52" i="9"/>
  <c r="G52" i="9"/>
  <c r="E52" i="9" s="1"/>
  <c r="F52" i="9"/>
  <c r="H51" i="9"/>
  <c r="G51" i="9"/>
  <c r="F51" i="9"/>
  <c r="H50" i="9"/>
  <c r="G50" i="9"/>
  <c r="F50" i="9"/>
  <c r="H49" i="9"/>
  <c r="G49" i="9"/>
  <c r="F49" i="9"/>
  <c r="H48" i="9"/>
  <c r="G48" i="9"/>
  <c r="E48" i="9" s="1"/>
  <c r="B48" i="9" s="1"/>
  <c r="F48" i="9"/>
  <c r="H47" i="9"/>
  <c r="G47" i="9"/>
  <c r="F47" i="9"/>
  <c r="H46" i="9"/>
  <c r="G46" i="9"/>
  <c r="F46" i="9"/>
  <c r="H45" i="9"/>
  <c r="E45" i="9" s="1"/>
  <c r="B45" i="9" s="1"/>
  <c r="G45" i="9"/>
  <c r="F45" i="9"/>
  <c r="H44" i="9"/>
  <c r="G44" i="9"/>
  <c r="F44" i="9"/>
  <c r="H43" i="9"/>
  <c r="G43" i="9"/>
  <c r="F43" i="9"/>
  <c r="H42" i="9"/>
  <c r="G42" i="9"/>
  <c r="F42" i="9"/>
  <c r="H41" i="9"/>
  <c r="E41" i="9" s="1"/>
  <c r="G41" i="9"/>
  <c r="F41" i="9"/>
  <c r="H40" i="9"/>
  <c r="G40" i="9"/>
  <c r="F40" i="9"/>
  <c r="H39" i="9"/>
  <c r="G39" i="9"/>
  <c r="E39" i="9" s="1"/>
  <c r="F39" i="9"/>
  <c r="H38" i="9"/>
  <c r="G38" i="9"/>
  <c r="F38" i="9"/>
  <c r="H37" i="9"/>
  <c r="E37" i="9" s="1"/>
  <c r="B37" i="9" s="1"/>
  <c r="G37" i="9"/>
  <c r="F37" i="9"/>
  <c r="H36" i="9"/>
  <c r="G36" i="9"/>
  <c r="F36" i="9"/>
  <c r="H35" i="9"/>
  <c r="G35" i="9"/>
  <c r="F35" i="9"/>
  <c r="H34" i="9"/>
  <c r="G34" i="9"/>
  <c r="F34" i="9"/>
  <c r="H33" i="9"/>
  <c r="G33" i="9"/>
  <c r="F33" i="9"/>
  <c r="H32" i="9"/>
  <c r="G32" i="9"/>
  <c r="F32" i="9"/>
  <c r="H31" i="9"/>
  <c r="G31" i="9"/>
  <c r="F31" i="9"/>
  <c r="H30" i="9"/>
  <c r="G30" i="9"/>
  <c r="F30" i="9"/>
  <c r="H29" i="9"/>
  <c r="E29" i="9" s="1"/>
  <c r="G29" i="9"/>
  <c r="F29" i="9"/>
  <c r="H28" i="9"/>
  <c r="E28" i="9" s="1"/>
  <c r="G28" i="9"/>
  <c r="F28" i="9"/>
  <c r="H27" i="9"/>
  <c r="G27" i="9"/>
  <c r="F27" i="9"/>
  <c r="H26" i="9"/>
  <c r="G26" i="9"/>
  <c r="F26" i="9"/>
  <c r="H25" i="9"/>
  <c r="G25" i="9"/>
  <c r="F25" i="9"/>
  <c r="H24" i="9"/>
  <c r="E24" i="9" s="1"/>
  <c r="B24" i="9" s="1"/>
  <c r="G24" i="9"/>
  <c r="F24" i="9"/>
  <c r="H23" i="9"/>
  <c r="G23" i="9"/>
  <c r="F23" i="9"/>
  <c r="H22" i="9"/>
  <c r="G22" i="9"/>
  <c r="F22" i="9"/>
  <c r="F21" i="9"/>
  <c r="F4" i="9"/>
  <c r="O3" i="9"/>
  <c r="G275" i="9" s="1"/>
  <c r="I3" i="9"/>
  <c r="H3" i="9"/>
  <c r="G3" i="9"/>
  <c r="D101" i="8"/>
  <c r="I36" i="3" s="1"/>
  <c r="D95" i="8"/>
  <c r="D90" i="8"/>
  <c r="D85" i="8"/>
  <c r="C1560" i="1" s="1"/>
  <c r="G1560" i="1" s="1"/>
  <c r="D80" i="8"/>
  <c r="C1555" i="1" s="1"/>
  <c r="D75" i="8"/>
  <c r="D70" i="8"/>
  <c r="C1545" i="1" s="1"/>
  <c r="H1545" i="1" s="1"/>
  <c r="D65" i="8"/>
  <c r="D60" i="8"/>
  <c r="C1535" i="1" s="1"/>
  <c r="H1535" i="1" s="1"/>
  <c r="D55" i="8"/>
  <c r="D50" i="8"/>
  <c r="D44" i="8"/>
  <c r="C1519" i="1" s="1"/>
  <c r="H1519" i="1" s="1"/>
  <c r="D36" i="8"/>
  <c r="C1511" i="1" s="1"/>
  <c r="H1511" i="1" s="1"/>
  <c r="D26" i="8"/>
  <c r="D18" i="8"/>
  <c r="D8" i="8"/>
  <c r="E44" i="7"/>
  <c r="D1475" i="1" s="1"/>
  <c r="D44" i="7"/>
  <c r="C1475" i="1" s="1"/>
  <c r="E39" i="7"/>
  <c r="D39" i="7"/>
  <c r="C1470" i="1" s="1"/>
  <c r="E30" i="7"/>
  <c r="D1461" i="1" s="1"/>
  <c r="D30" i="7"/>
  <c r="E23" i="7"/>
  <c r="D23" i="7"/>
  <c r="C1454" i="1" s="1"/>
  <c r="E14" i="7"/>
  <c r="D14" i="7"/>
  <c r="E7" i="7"/>
  <c r="D7" i="7"/>
  <c r="F140" i="6"/>
  <c r="F139" i="6"/>
  <c r="F138" i="6"/>
  <c r="F137" i="6"/>
  <c r="F136" i="6"/>
  <c r="F135" i="6"/>
  <c r="F134" i="6"/>
  <c r="F133" i="6"/>
  <c r="F132" i="6"/>
  <c r="F131" i="6"/>
  <c r="E130" i="6"/>
  <c r="E129" i="6" s="1"/>
  <c r="D1423" i="1" s="1"/>
  <c r="D130" i="6"/>
  <c r="F128" i="6"/>
  <c r="F127" i="6"/>
  <c r="F126" i="6"/>
  <c r="F125" i="6"/>
  <c r="F124" i="6"/>
  <c r="F123" i="6"/>
  <c r="E122" i="6"/>
  <c r="D1416" i="1" s="1"/>
  <c r="G1416" i="1" s="1"/>
  <c r="D122" i="6"/>
  <c r="F122" i="6" s="1"/>
  <c r="F121" i="6"/>
  <c r="F120" i="6"/>
  <c r="F119" i="6"/>
  <c r="E118" i="6"/>
  <c r="D118" i="6"/>
  <c r="F118" i="6" s="1"/>
  <c r="F117" i="6"/>
  <c r="F116" i="6"/>
  <c r="E115" i="6"/>
  <c r="D115" i="6"/>
  <c r="C1409" i="1" s="1"/>
  <c r="G1409" i="1" s="1"/>
  <c r="F113" i="6"/>
  <c r="F112" i="6"/>
  <c r="F111" i="6"/>
  <c r="F110" i="6"/>
  <c r="F109" i="6"/>
  <c r="F108" i="6"/>
  <c r="E107" i="6"/>
  <c r="D1401" i="1" s="1"/>
  <c r="D107" i="6"/>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333" i="1" s="1"/>
  <c r="D39" i="6"/>
  <c r="F38" i="6"/>
  <c r="F37" i="6"/>
  <c r="E36" i="6"/>
  <c r="D1330" i="1" s="1"/>
  <c r="D36" i="6"/>
  <c r="F36" i="6" s="1"/>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304" i="1" s="1"/>
  <c r="D10" i="6"/>
  <c r="F10" i="6" s="1"/>
  <c r="F9" i="6"/>
  <c r="F8" i="6"/>
  <c r="F7" i="6"/>
  <c r="E6" i="6"/>
  <c r="E5" i="6" s="1"/>
  <c r="D1299" i="1"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F249" i="5"/>
  <c r="F248" i="5"/>
  <c r="F247" i="5"/>
  <c r="E246" i="5"/>
  <c r="D246" i="5"/>
  <c r="C1223" i="1" s="1"/>
  <c r="F244" i="5"/>
  <c r="F243" i="5"/>
  <c r="E242" i="5"/>
  <c r="D242" i="5"/>
  <c r="F241" i="5"/>
  <c r="F240" i="5"/>
  <c r="E239" i="5"/>
  <c r="D1216" i="1" s="1"/>
  <c r="D239" i="5"/>
  <c r="C1216" i="1" s="1"/>
  <c r="F236" i="5"/>
  <c r="F235" i="5"/>
  <c r="E234" i="5"/>
  <c r="D1211" i="1" s="1"/>
  <c r="D234" i="5"/>
  <c r="C1211" i="1"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1184" i="1" s="1"/>
  <c r="D207" i="5"/>
  <c r="F207" i="5" s="1"/>
  <c r="F205" i="5"/>
  <c r="F204" i="5"/>
  <c r="F203" i="5"/>
  <c r="F202" i="5"/>
  <c r="F201" i="5"/>
  <c r="F200" i="5"/>
  <c r="F199" i="5"/>
  <c r="E198" i="5"/>
  <c r="D198" i="5"/>
  <c r="F197" i="5"/>
  <c r="F196" i="5"/>
  <c r="F195" i="5"/>
  <c r="F194" i="5"/>
  <c r="F193" i="5"/>
  <c r="F192" i="5"/>
  <c r="F191" i="5"/>
  <c r="E191" i="5"/>
  <c r="D191" i="5"/>
  <c r="F189" i="5"/>
  <c r="F188" i="5"/>
  <c r="F187" i="5"/>
  <c r="F186" i="5"/>
  <c r="F185" i="5"/>
  <c r="F184" i="5"/>
  <c r="F183" i="5"/>
  <c r="F182" i="5"/>
  <c r="F181" i="5"/>
  <c r="E180" i="5"/>
  <c r="E177" i="5" s="1"/>
  <c r="D1154" i="1" s="1"/>
  <c r="D180" i="5"/>
  <c r="D177" i="5" s="1"/>
  <c r="F179" i="5"/>
  <c r="F178" i="5"/>
  <c r="F173" i="5"/>
  <c r="F172" i="5"/>
  <c r="F171" i="5"/>
  <c r="E170" i="5"/>
  <c r="D170" i="5"/>
  <c r="C1148" i="1" s="1"/>
  <c r="F169" i="5"/>
  <c r="F168" i="5"/>
  <c r="F167" i="5"/>
  <c r="F166" i="5"/>
  <c r="F165" i="5"/>
  <c r="E164" i="5"/>
  <c r="D164" i="5"/>
  <c r="C1142" i="1" s="1"/>
  <c r="F163" i="5"/>
  <c r="F162" i="5"/>
  <c r="F161" i="5"/>
  <c r="F160" i="5"/>
  <c r="F159" i="5"/>
  <c r="F158" i="5"/>
  <c r="F157" i="5"/>
  <c r="F156" i="5"/>
  <c r="F155" i="5"/>
  <c r="F154" i="5"/>
  <c r="F153" i="5"/>
  <c r="F152" i="5"/>
  <c r="F151" i="5"/>
  <c r="F150" i="5"/>
  <c r="E149" i="5"/>
  <c r="H290" i="9" s="1"/>
  <c r="D149" i="5"/>
  <c r="F148" i="5"/>
  <c r="F147" i="5"/>
  <c r="F145" i="5"/>
  <c r="F144" i="5"/>
  <c r="F143" i="5"/>
  <c r="E142" i="5"/>
  <c r="D1120" i="1" s="1"/>
  <c r="D142" i="5"/>
  <c r="F142" i="5" s="1"/>
  <c r="F141" i="5"/>
  <c r="F140" i="5"/>
  <c r="F139" i="5"/>
  <c r="F138" i="5"/>
  <c r="F137" i="5"/>
  <c r="F136" i="5"/>
  <c r="E135" i="5"/>
  <c r="E134" i="5" s="1"/>
  <c r="D1112" i="1" s="1"/>
  <c r="D135" i="5"/>
  <c r="C1113" i="1" s="1"/>
  <c r="F133" i="5"/>
  <c r="F132" i="5"/>
  <c r="F131" i="5"/>
  <c r="F130" i="5"/>
  <c r="F129" i="5"/>
  <c r="F128" i="5"/>
  <c r="F127" i="5"/>
  <c r="E126" i="5"/>
  <c r="D1104" i="1" s="1"/>
  <c r="D126" i="5"/>
  <c r="F126" i="5" s="1"/>
  <c r="F125" i="5"/>
  <c r="F124" i="5"/>
  <c r="F123" i="5"/>
  <c r="F122" i="5"/>
  <c r="F121" i="5"/>
  <c r="F120" i="5"/>
  <c r="E119" i="5"/>
  <c r="D1097" i="1" s="1"/>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D78" i="5" s="1"/>
  <c r="F77" i="5"/>
  <c r="F76" i="5"/>
  <c r="F75" i="5"/>
  <c r="F74" i="5"/>
  <c r="F73" i="5"/>
  <c r="F72" i="5"/>
  <c r="F71" i="5"/>
  <c r="E70" i="5"/>
  <c r="D70" i="5"/>
  <c r="D69" i="5"/>
  <c r="C1047" i="1" s="1"/>
  <c r="F67" i="5"/>
  <c r="F66" i="5"/>
  <c r="F65" i="5"/>
  <c r="F64" i="5"/>
  <c r="E63" i="5"/>
  <c r="D63" i="5"/>
  <c r="C1041" i="1" s="1"/>
  <c r="F62" i="5"/>
  <c r="F61" i="5"/>
  <c r="F60" i="5"/>
  <c r="F59" i="5"/>
  <c r="F58" i="5"/>
  <c r="F57" i="5"/>
  <c r="E56" i="5"/>
  <c r="D1034" i="1" s="1"/>
  <c r="D56" i="5"/>
  <c r="F55" i="5"/>
  <c r="F54" i="5"/>
  <c r="F53"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1007" i="1" s="1"/>
  <c r="D29" i="5"/>
  <c r="F28" i="5"/>
  <c r="F27" i="5"/>
  <c r="F26" i="5"/>
  <c r="F25" i="5"/>
  <c r="F24" i="5"/>
  <c r="F23" i="5"/>
  <c r="F22" i="5"/>
  <c r="F21" i="5"/>
  <c r="F20" i="5"/>
  <c r="E19" i="5"/>
  <c r="D997" i="1" s="1"/>
  <c r="D19" i="5"/>
  <c r="C997" i="1" s="1"/>
  <c r="F18" i="5"/>
  <c r="F17" i="5"/>
  <c r="F16" i="5"/>
  <c r="F15" i="5"/>
  <c r="F14" i="5"/>
  <c r="E13" i="5"/>
  <c r="D13" i="5"/>
  <c r="C991" i="1" s="1"/>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06" i="1" s="1"/>
  <c r="D612" i="4"/>
  <c r="F612" i="4" s="1"/>
  <c r="F611" i="4"/>
  <c r="F610" i="4"/>
  <c r="F609" i="4"/>
  <c r="F608" i="4"/>
  <c r="F607" i="4"/>
  <c r="F606" i="4"/>
  <c r="E605" i="4"/>
  <c r="D605" i="4"/>
  <c r="F604" i="4"/>
  <c r="E603" i="4"/>
  <c r="H143" i="9" s="1"/>
  <c r="D603" i="4"/>
  <c r="C597" i="1" s="1"/>
  <c r="F602" i="4"/>
  <c r="F601" i="4"/>
  <c r="F600" i="4"/>
  <c r="E599" i="4"/>
  <c r="D593" i="1" s="1"/>
  <c r="D599" i="4"/>
  <c r="F599" i="4" s="1"/>
  <c r="F598" i="4"/>
  <c r="F597" i="4"/>
  <c r="F596" i="4"/>
  <c r="F595" i="4"/>
  <c r="E594" i="4"/>
  <c r="D594" i="4"/>
  <c r="F594" i="4" s="1"/>
  <c r="F592" i="4"/>
  <c r="F591" i="4"/>
  <c r="E590" i="4"/>
  <c r="D590" i="4"/>
  <c r="F590" i="4" s="1"/>
  <c r="F589" i="4"/>
  <c r="F588" i="4"/>
  <c r="E587" i="4"/>
  <c r="D587" i="4"/>
  <c r="F586" i="4"/>
  <c r="E585" i="4"/>
  <c r="D585" i="4"/>
  <c r="F585" i="4" s="1"/>
  <c r="F584" i="4"/>
  <c r="F583" i="4"/>
  <c r="F582" i="4"/>
  <c r="E581" i="4"/>
  <c r="D581" i="4"/>
  <c r="F581" i="4" s="1"/>
  <c r="F579" i="4"/>
  <c r="F578" i="4"/>
  <c r="E577" i="4"/>
  <c r="D577" i="4"/>
  <c r="F576" i="4"/>
  <c r="F575" i="4"/>
  <c r="E574" i="4"/>
  <c r="D568" i="1" s="1"/>
  <c r="D574" i="4"/>
  <c r="F574" i="4" s="1"/>
  <c r="F573" i="4"/>
  <c r="F572" i="4"/>
  <c r="E571" i="4"/>
  <c r="D571" i="4"/>
  <c r="C565" i="1"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24" i="1" s="1"/>
  <c r="D530" i="4"/>
  <c r="F530" i="4" s="1"/>
  <c r="F527" i="4"/>
  <c r="F526" i="4"/>
  <c r="E525" i="4"/>
  <c r="D525" i="4"/>
  <c r="F525" i="4" s="1"/>
  <c r="F524" i="4"/>
  <c r="F523" i="4"/>
  <c r="E522" i="4"/>
  <c r="D516" i="1" s="1"/>
  <c r="D522" i="4"/>
  <c r="F522" i="4" s="1"/>
  <c r="F521" i="4"/>
  <c r="F520" i="4"/>
  <c r="E519" i="4"/>
  <c r="D513" i="1" s="1"/>
  <c r="D519" i="4"/>
  <c r="F519" i="4" s="1"/>
  <c r="F518" i="4"/>
  <c r="F517" i="4"/>
  <c r="E516" i="4"/>
  <c r="D510" i="1" s="1"/>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F495" i="4"/>
  <c r="E495" i="4"/>
  <c r="D495" i="4"/>
  <c r="F494" i="4"/>
  <c r="F493" i="4"/>
  <c r="F492" i="4"/>
  <c r="F491" i="4"/>
  <c r="E490" i="4"/>
  <c r="D490" i="4"/>
  <c r="F489" i="4"/>
  <c r="F488" i="4"/>
  <c r="F487" i="4"/>
  <c r="F486" i="4"/>
  <c r="E485" i="4"/>
  <c r="D485" i="4"/>
  <c r="F483" i="4"/>
  <c r="F482" i="4"/>
  <c r="E481" i="4"/>
  <c r="D481" i="4"/>
  <c r="F481" i="4" s="1"/>
  <c r="F480" i="4"/>
  <c r="F479" i="4"/>
  <c r="E478" i="4"/>
  <c r="D478" i="4"/>
  <c r="F478" i="4" s="1"/>
  <c r="F477" i="4"/>
  <c r="F476" i="4"/>
  <c r="F475" i="4"/>
  <c r="F474" i="4"/>
  <c r="E473" i="4"/>
  <c r="D473" i="4"/>
  <c r="C467" i="1" s="1"/>
  <c r="F471" i="4"/>
  <c r="F470" i="4"/>
  <c r="E469" i="4"/>
  <c r="D469" i="4"/>
  <c r="F468" i="4"/>
  <c r="F467" i="4"/>
  <c r="E466" i="4"/>
  <c r="D460" i="1" s="1"/>
  <c r="D466" i="4"/>
  <c r="F465" i="4"/>
  <c r="F464"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F442" i="4"/>
  <c r="E442" i="4"/>
  <c r="D436" i="1" s="1"/>
  <c r="D442" i="4"/>
  <c r="F441" i="4"/>
  <c r="F440" i="4"/>
  <c r="F439" i="4"/>
  <c r="F438" i="4"/>
  <c r="F437" i="4"/>
  <c r="F436" i="4"/>
  <c r="E435" i="4"/>
  <c r="D435" i="4"/>
  <c r="F435" i="4" s="1"/>
  <c r="F434" i="4"/>
  <c r="F433" i="4"/>
  <c r="F432" i="4"/>
  <c r="F431" i="4"/>
  <c r="E430" i="4"/>
  <c r="D430" i="4"/>
  <c r="F429" i="4"/>
  <c r="F428" i="4"/>
  <c r="F427" i="4"/>
  <c r="E427" i="4"/>
  <c r="D427" i="4"/>
  <c r="F426" i="4"/>
  <c r="F425" i="4"/>
  <c r="F424" i="4"/>
  <c r="F423" i="4"/>
  <c r="E422" i="4"/>
  <c r="D416" i="1" s="1"/>
  <c r="D422" i="4"/>
  <c r="E418" i="4"/>
  <c r="D418" i="4"/>
  <c r="F418" i="4" s="1"/>
  <c r="E417" i="4"/>
  <c r="D417" i="4"/>
  <c r="C412" i="1" s="1"/>
  <c r="E416" i="4"/>
  <c r="D416" i="4"/>
  <c r="F411" i="4"/>
  <c r="F410" i="4"/>
  <c r="F409" i="4"/>
  <c r="F406" i="4"/>
  <c r="F405" i="4"/>
  <c r="F404" i="4"/>
  <c r="F403" i="4"/>
  <c r="E402" i="4"/>
  <c r="D402" i="4"/>
  <c r="F401" i="4"/>
  <c r="E400" i="4"/>
  <c r="D400" i="4"/>
  <c r="F400" i="4" s="1"/>
  <c r="F399" i="4"/>
  <c r="F398" i="4"/>
  <c r="E397" i="4"/>
  <c r="E396" i="4" s="1"/>
  <c r="D397" i="4"/>
  <c r="C392" i="1" s="1"/>
  <c r="G392" i="1" s="1"/>
  <c r="F395" i="4"/>
  <c r="F394" i="4"/>
  <c r="F393" i="4"/>
  <c r="F392"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C359" i="1" s="1"/>
  <c r="F362" i="4"/>
  <c r="F361" i="4"/>
  <c r="F360" i="4"/>
  <c r="F359" i="4"/>
  <c r="F358" i="4"/>
  <c r="F357" i="4"/>
  <c r="E356" i="4"/>
  <c r="D356" i="4"/>
  <c r="F355" i="4"/>
  <c r="F354" i="4"/>
  <c r="F353" i="4"/>
  <c r="E352" i="4"/>
  <c r="E351" i="4" s="1"/>
  <c r="D346" i="1" s="1"/>
  <c r="D352" i="4"/>
  <c r="F349" i="4"/>
  <c r="F348" i="4"/>
  <c r="E348" i="4"/>
  <c r="D343" i="1" s="1"/>
  <c r="D348" i="4"/>
  <c r="F347" i="4"/>
  <c r="F346" i="4"/>
  <c r="F345" i="4"/>
  <c r="E345" i="4"/>
  <c r="E344" i="4" s="1"/>
  <c r="D345" i="4"/>
  <c r="D344" i="4"/>
  <c r="F343" i="4"/>
  <c r="F342" i="4"/>
  <c r="F341" i="4"/>
  <c r="F340" i="4"/>
  <c r="E339" i="4"/>
  <c r="D334" i="1" s="1"/>
  <c r="D339" i="4"/>
  <c r="F339" i="4" s="1"/>
  <c r="F338" i="4"/>
  <c r="F337" i="4"/>
  <c r="F336" i="4"/>
  <c r="E336" i="4"/>
  <c r="D336" i="4"/>
  <c r="F335" i="4"/>
  <c r="F334" i="4"/>
  <c r="F333" i="4"/>
  <c r="F332" i="4"/>
  <c r="E331" i="4"/>
  <c r="D326" i="1" s="1"/>
  <c r="D331" i="4"/>
  <c r="F331" i="4" s="1"/>
  <c r="F330" i="4"/>
  <c r="F329" i="4"/>
  <c r="F328" i="4"/>
  <c r="F327" i="4"/>
  <c r="E326" i="4"/>
  <c r="D326" i="4"/>
  <c r="F325" i="4"/>
  <c r="F324" i="4"/>
  <c r="F323" i="4"/>
  <c r="F322" i="4"/>
  <c r="F321" i="4"/>
  <c r="F320" i="4"/>
  <c r="F319" i="4"/>
  <c r="F318" i="4"/>
  <c r="F317" i="4"/>
  <c r="E317" i="4"/>
  <c r="D312" i="1" s="1"/>
  <c r="D317" i="4"/>
  <c r="F316" i="4"/>
  <c r="F315" i="4"/>
  <c r="F314" i="4"/>
  <c r="F313" i="4"/>
  <c r="E312" i="4"/>
  <c r="D312" i="4"/>
  <c r="C307" i="1" s="1"/>
  <c r="F310" i="4"/>
  <c r="F309" i="4"/>
  <c r="F308" i="4"/>
  <c r="F307" i="4"/>
  <c r="F306" i="4"/>
  <c r="F305" i="4"/>
  <c r="E304" i="4"/>
  <c r="D304" i="4"/>
  <c r="F304" i="4" s="1"/>
  <c r="F303" i="4"/>
  <c r="F302" i="4"/>
  <c r="F301" i="4"/>
  <c r="E300" i="4"/>
  <c r="E299" i="4" s="1"/>
  <c r="D294" i="1" s="1"/>
  <c r="D300" i="4"/>
  <c r="F300" i="4" s="1"/>
  <c r="F296" i="4"/>
  <c r="F295" i="4"/>
  <c r="F294" i="4"/>
  <c r="F293" i="4"/>
  <c r="F292" i="4"/>
  <c r="E288" i="4"/>
  <c r="D288" i="4"/>
  <c r="E287" i="4"/>
  <c r="D287" i="4"/>
  <c r="F287" i="4" s="1"/>
  <c r="F286" i="4"/>
  <c r="F285" i="4"/>
  <c r="F284" i="4"/>
  <c r="F283" i="4"/>
  <c r="F282" i="4"/>
  <c r="F281" i="4"/>
  <c r="F280" i="4"/>
  <c r="E279" i="4"/>
  <c r="D279" i="4"/>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8" i="4"/>
  <c r="F257" i="4"/>
  <c r="F256" i="4"/>
  <c r="F255" i="4"/>
  <c r="F254" i="4"/>
  <c r="E253" i="4"/>
  <c r="D253" i="4"/>
  <c r="E252" i="4"/>
  <c r="D248" i="1" s="1"/>
  <c r="F251" i="4"/>
  <c r="F250" i="4"/>
  <c r="F249" i="4"/>
  <c r="F248" i="4"/>
  <c r="E247" i="4"/>
  <c r="D247" i="4"/>
  <c r="F247" i="4" s="1"/>
  <c r="F246" i="4"/>
  <c r="F245" i="4"/>
  <c r="E244" i="4"/>
  <c r="D240" i="1" s="1"/>
  <c r="D244" i="4"/>
  <c r="F244" i="4" s="1"/>
  <c r="F243" i="4"/>
  <c r="F242" i="4"/>
  <c r="F241" i="4"/>
  <c r="E240" i="4"/>
  <c r="D240" i="4"/>
  <c r="F239" i="4"/>
  <c r="F238" i="4"/>
  <c r="F237" i="4"/>
  <c r="E236" i="4"/>
  <c r="D236" i="4"/>
  <c r="F235" i="4"/>
  <c r="F234" i="4"/>
  <c r="F233" i="4"/>
  <c r="F232" i="4"/>
  <c r="E231" i="4"/>
  <c r="D231" i="4"/>
  <c r="F231" i="4" s="1"/>
  <c r="F230" i="4"/>
  <c r="F229" i="4"/>
  <c r="E228" i="4"/>
  <c r="D228" i="4"/>
  <c r="F228" i="4" s="1"/>
  <c r="F227" i="4"/>
  <c r="F226" i="4"/>
  <c r="E225" i="4"/>
  <c r="D225" i="4"/>
  <c r="F225" i="4" s="1"/>
  <c r="F223" i="4"/>
  <c r="F222" i="4"/>
  <c r="F221" i="4"/>
  <c r="F220" i="4"/>
  <c r="E219" i="4"/>
  <c r="D215" i="1" s="1"/>
  <c r="D219" i="4"/>
  <c r="F219" i="4" s="1"/>
  <c r="F218" i="4"/>
  <c r="F217" i="4"/>
  <c r="E216" i="4"/>
  <c r="D212" i="1" s="1"/>
  <c r="D216" i="4"/>
  <c r="F216" i="4" s="1"/>
  <c r="F214" i="4"/>
  <c r="F213" i="4"/>
  <c r="F212" i="4"/>
  <c r="F211" i="4"/>
  <c r="E210" i="4"/>
  <c r="D210" i="4"/>
  <c r="F209" i="4"/>
  <c r="F208" i="4"/>
  <c r="F207" i="4"/>
  <c r="F206" i="4"/>
  <c r="F205" i="4"/>
  <c r="F204" i="4"/>
  <c r="F203" i="4"/>
  <c r="E202" i="4"/>
  <c r="E196" i="4" s="1"/>
  <c r="D202" i="4"/>
  <c r="C198" i="1"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C173" i="1" s="1"/>
  <c r="F176" i="4"/>
  <c r="F175" i="4"/>
  <c r="F174" i="4"/>
  <c r="F173" i="4"/>
  <c r="F172" i="4"/>
  <c r="F171" i="4"/>
  <c r="F170" i="4"/>
  <c r="E169" i="4"/>
  <c r="D165" i="1" s="1"/>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F140" i="4" s="1"/>
  <c r="D139" i="4"/>
  <c r="F138" i="4"/>
  <c r="F137" i="4"/>
  <c r="F136" i="4"/>
  <c r="F135" i="4"/>
  <c r="E134" i="4"/>
  <c r="E133" i="4" s="1"/>
  <c r="D134" i="4"/>
  <c r="D133" i="4" s="1"/>
  <c r="F132" i="4"/>
  <c r="F131" i="4"/>
  <c r="F130" i="4"/>
  <c r="F129" i="4"/>
  <c r="E128" i="4"/>
  <c r="F128" i="4" s="1"/>
  <c r="D128" i="4"/>
  <c r="F127" i="4"/>
  <c r="F126" i="4"/>
  <c r="E125" i="4"/>
  <c r="D125" i="4"/>
  <c r="D124" i="4" s="1"/>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1" i="4"/>
  <c r="F60" i="4"/>
  <c r="E59" i="4"/>
  <c r="D59" i="4"/>
  <c r="C55" i="1" s="1"/>
  <c r="F58" i="4"/>
  <c r="F57" i="4"/>
  <c r="F56" i="4"/>
  <c r="F55" i="4"/>
  <c r="E54" i="4"/>
  <c r="D54" i="4"/>
  <c r="F54" i="4" s="1"/>
  <c r="F53" i="4"/>
  <c r="F52" i="4"/>
  <c r="E51" i="4"/>
  <c r="D51" i="4"/>
  <c r="F51" i="4" s="1"/>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C1577" i="1"/>
  <c r="H1577" i="1" s="1"/>
  <c r="C1575" i="1"/>
  <c r="C1574" i="1"/>
  <c r="H1573" i="1"/>
  <c r="G1573" i="1"/>
  <c r="C1573" i="1"/>
  <c r="C1572" i="1"/>
  <c r="C1571" i="1"/>
  <c r="H1571" i="1" s="1"/>
  <c r="C1570" i="1"/>
  <c r="C1569" i="1"/>
  <c r="G1569" i="1" s="1"/>
  <c r="C1568" i="1"/>
  <c r="H1568" i="1" s="1"/>
  <c r="C1567" i="1"/>
  <c r="C1566" i="1"/>
  <c r="C1565" i="1"/>
  <c r="H1565" i="1" s="1"/>
  <c r="C1564" i="1"/>
  <c r="H1564" i="1" s="1"/>
  <c r="C1563" i="1"/>
  <c r="H1563" i="1" s="1"/>
  <c r="C1562" i="1"/>
  <c r="C1561" i="1"/>
  <c r="H1561" i="1" s="1"/>
  <c r="H1560" i="1"/>
  <c r="C1559" i="1"/>
  <c r="H1559" i="1" s="1"/>
  <c r="C1558" i="1"/>
  <c r="C1557" i="1"/>
  <c r="C1556" i="1"/>
  <c r="G1556" i="1" s="1"/>
  <c r="C1554" i="1"/>
  <c r="C1553" i="1"/>
  <c r="H1553" i="1" s="1"/>
  <c r="C1552" i="1"/>
  <c r="H1552" i="1" s="1"/>
  <c r="C1551" i="1"/>
  <c r="C1550" i="1"/>
  <c r="C1549" i="1"/>
  <c r="H1549" i="1" s="1"/>
  <c r="G1548" i="1"/>
  <c r="C1548" i="1"/>
  <c r="H1548" i="1" s="1"/>
  <c r="C1547" i="1"/>
  <c r="H1547" i="1" s="1"/>
  <c r="C1546" i="1"/>
  <c r="G1544" i="1"/>
  <c r="C1544" i="1"/>
  <c r="H1544" i="1" s="1"/>
  <c r="C1543" i="1"/>
  <c r="H1543" i="1" s="1"/>
  <c r="C1542" i="1"/>
  <c r="H1541" i="1"/>
  <c r="C1541" i="1"/>
  <c r="G1541" i="1" s="1"/>
  <c r="C1540" i="1"/>
  <c r="H1540" i="1" s="1"/>
  <c r="C1539" i="1"/>
  <c r="H1539" i="1" s="1"/>
  <c r="C1538" i="1"/>
  <c r="G1538" i="1" s="1"/>
  <c r="C1537" i="1"/>
  <c r="H1537" i="1" s="1"/>
  <c r="C1536" i="1"/>
  <c r="G1536" i="1" s="1"/>
  <c r="C1534" i="1"/>
  <c r="C1533" i="1"/>
  <c r="G1533" i="1" s="1"/>
  <c r="C1532" i="1"/>
  <c r="H1532" i="1" s="1"/>
  <c r="C1531" i="1"/>
  <c r="H1531" i="1" s="1"/>
  <c r="C1530" i="1"/>
  <c r="G1530" i="1" s="1"/>
  <c r="C1529" i="1"/>
  <c r="G1529" i="1" s="1"/>
  <c r="C1528" i="1"/>
  <c r="H1528" i="1" s="1"/>
  <c r="C1527" i="1"/>
  <c r="H1527" i="1" s="1"/>
  <c r="C1526" i="1"/>
  <c r="C1525" i="1"/>
  <c r="G1525" i="1" s="1"/>
  <c r="C1523" i="1"/>
  <c r="H1523" i="1" s="1"/>
  <c r="C1522" i="1"/>
  <c r="G1522" i="1" s="1"/>
  <c r="C1521" i="1"/>
  <c r="H1521" i="1" s="1"/>
  <c r="C1520" i="1"/>
  <c r="H1520" i="1" s="1"/>
  <c r="C1516" i="1"/>
  <c r="G1516" i="1" s="1"/>
  <c r="G1515" i="1"/>
  <c r="C1515" i="1"/>
  <c r="H1515" i="1" s="1"/>
  <c r="C1514" i="1"/>
  <c r="G1514" i="1" s="1"/>
  <c r="C1513" i="1"/>
  <c r="G1513" i="1" s="1"/>
  <c r="C1512" i="1"/>
  <c r="C1510" i="1"/>
  <c r="C1509" i="1"/>
  <c r="G1509" i="1" s="1"/>
  <c r="C1508" i="1"/>
  <c r="H1508" i="1" s="1"/>
  <c r="C1507" i="1"/>
  <c r="H1507" i="1" s="1"/>
  <c r="C1506" i="1"/>
  <c r="C1505" i="1"/>
  <c r="H1505" i="1" s="1"/>
  <c r="C1504" i="1"/>
  <c r="H1504" i="1" s="1"/>
  <c r="C1503" i="1"/>
  <c r="H1503" i="1" s="1"/>
  <c r="C1502" i="1"/>
  <c r="H1502" i="1" s="1"/>
  <c r="C1500" i="1"/>
  <c r="H1500" i="1" s="1"/>
  <c r="C1498" i="1"/>
  <c r="C1497" i="1"/>
  <c r="G1497" i="1" s="1"/>
  <c r="C1496" i="1"/>
  <c r="C1495" i="1"/>
  <c r="H1495" i="1" s="1"/>
  <c r="C1494" i="1"/>
  <c r="H1494" i="1" s="1"/>
  <c r="C1492" i="1"/>
  <c r="C1491" i="1"/>
  <c r="H1491" i="1" s="1"/>
  <c r="C1490" i="1"/>
  <c r="H1490" i="1" s="1"/>
  <c r="C1489" i="1"/>
  <c r="G1488" i="1"/>
  <c r="C1488" i="1"/>
  <c r="H1488" i="1" s="1"/>
  <c r="C1487" i="1"/>
  <c r="H1487" i="1" s="1"/>
  <c r="G1486" i="1"/>
  <c r="C1486" i="1"/>
  <c r="H1486" i="1" s="1"/>
  <c r="C1485" i="1"/>
  <c r="H1485" i="1" s="1"/>
  <c r="C1484" i="1"/>
  <c r="C1483" i="1"/>
  <c r="H1483" i="1" s="1"/>
  <c r="C1482" i="1"/>
  <c r="G1482" i="1" s="1"/>
  <c r="C1480" i="1"/>
  <c r="G1480" i="1" s="1"/>
  <c r="D1479" i="1"/>
  <c r="C1479" i="1"/>
  <c r="D1478" i="1"/>
  <c r="C1478" i="1"/>
  <c r="H1477" i="1"/>
  <c r="G1477" i="1"/>
  <c r="D1477" i="1"/>
  <c r="C1477" i="1"/>
  <c r="D1476" i="1"/>
  <c r="C1476" i="1"/>
  <c r="H1476" i="1" s="1"/>
  <c r="D1474" i="1"/>
  <c r="G1474" i="1" s="1"/>
  <c r="C1474" i="1"/>
  <c r="D1473" i="1"/>
  <c r="C1473" i="1"/>
  <c r="D1472" i="1"/>
  <c r="J1472" i="1" s="1"/>
  <c r="C1472" i="1"/>
  <c r="D1471" i="1"/>
  <c r="C1471" i="1"/>
  <c r="D1470" i="1"/>
  <c r="D1468" i="1"/>
  <c r="H1468" i="1" s="1"/>
  <c r="C1468" i="1"/>
  <c r="D1467" i="1"/>
  <c r="C1467" i="1"/>
  <c r="H1466" i="1"/>
  <c r="D1466" i="1"/>
  <c r="J1466" i="1" s="1"/>
  <c r="C1466" i="1"/>
  <c r="G1466" i="1" s="1"/>
  <c r="D1465" i="1"/>
  <c r="C1465" i="1"/>
  <c r="D1464" i="1"/>
  <c r="J1464" i="1" s="1"/>
  <c r="C1464" i="1"/>
  <c r="D1463" i="1"/>
  <c r="C1463" i="1"/>
  <c r="D1462" i="1"/>
  <c r="C1462" i="1"/>
  <c r="C1461" i="1"/>
  <c r="D1460" i="1"/>
  <c r="C1460" i="1"/>
  <c r="D1459" i="1"/>
  <c r="C1459" i="1"/>
  <c r="G1459" i="1" s="1"/>
  <c r="D1458" i="1"/>
  <c r="C1458" i="1"/>
  <c r="D1457" i="1"/>
  <c r="C1457" i="1"/>
  <c r="D1456" i="1"/>
  <c r="C1456" i="1"/>
  <c r="D1455" i="1"/>
  <c r="C1455" i="1"/>
  <c r="D1454" i="1"/>
  <c r="D1452" i="1"/>
  <c r="C1452" i="1"/>
  <c r="D1451" i="1"/>
  <c r="C1451" i="1"/>
  <c r="D1450" i="1"/>
  <c r="C1450" i="1"/>
  <c r="H1449" i="1"/>
  <c r="D1449" i="1"/>
  <c r="C1449" i="1"/>
  <c r="J1449" i="1" s="1"/>
  <c r="D1448" i="1"/>
  <c r="C1448" i="1"/>
  <c r="D1447" i="1"/>
  <c r="C1447" i="1"/>
  <c r="D1446" i="1"/>
  <c r="C1446" i="1"/>
  <c r="D1445" i="1"/>
  <c r="C1445" i="1"/>
  <c r="D1444" i="1"/>
  <c r="C1444" i="1"/>
  <c r="D1443" i="1"/>
  <c r="C1443" i="1"/>
  <c r="D1442" i="1"/>
  <c r="C1442" i="1"/>
  <c r="G1441" i="1"/>
  <c r="D1441" i="1"/>
  <c r="C1441" i="1"/>
  <c r="D1440" i="1"/>
  <c r="C1440" i="1"/>
  <c r="D1439" i="1"/>
  <c r="C1439" i="1"/>
  <c r="D1434" i="1"/>
  <c r="C1434" i="1"/>
  <c r="D1433" i="1"/>
  <c r="C1433" i="1"/>
  <c r="G1432" i="1"/>
  <c r="D1432" i="1"/>
  <c r="C1432" i="1"/>
  <c r="D1431" i="1"/>
  <c r="C1431" i="1"/>
  <c r="D1430" i="1"/>
  <c r="C1430" i="1"/>
  <c r="D1429" i="1"/>
  <c r="C1429" i="1"/>
  <c r="D1428" i="1"/>
  <c r="C1428" i="1"/>
  <c r="D1427" i="1"/>
  <c r="C1427" i="1"/>
  <c r="D1426" i="1"/>
  <c r="C1426" i="1"/>
  <c r="D1425" i="1"/>
  <c r="C1425" i="1"/>
  <c r="D1422" i="1"/>
  <c r="C1422" i="1"/>
  <c r="H1422" i="1" s="1"/>
  <c r="D1421" i="1"/>
  <c r="C1421" i="1"/>
  <c r="D1420" i="1"/>
  <c r="C1420" i="1"/>
  <c r="D1419" i="1"/>
  <c r="C1419" i="1"/>
  <c r="D1418" i="1"/>
  <c r="G1418" i="1" s="1"/>
  <c r="C1418" i="1"/>
  <c r="G1417" i="1"/>
  <c r="D1417" i="1"/>
  <c r="C1417" i="1"/>
  <c r="H1417" i="1" s="1"/>
  <c r="C1416" i="1"/>
  <c r="D1415" i="1"/>
  <c r="C1415" i="1"/>
  <c r="G1414" i="1"/>
  <c r="D1414" i="1"/>
  <c r="C1414" i="1"/>
  <c r="H1414" i="1" s="1"/>
  <c r="G1413" i="1"/>
  <c r="D1413" i="1"/>
  <c r="C1413" i="1"/>
  <c r="D1412" i="1"/>
  <c r="C1412" i="1"/>
  <c r="G1411" i="1"/>
  <c r="D1411" i="1"/>
  <c r="C1411" i="1"/>
  <c r="H1411" i="1" s="1"/>
  <c r="D1410" i="1"/>
  <c r="G1410" i="1" s="1"/>
  <c r="C1410" i="1"/>
  <c r="D1409" i="1"/>
  <c r="D1407" i="1"/>
  <c r="C1407" i="1"/>
  <c r="D1406" i="1"/>
  <c r="C1406" i="1"/>
  <c r="G1405" i="1"/>
  <c r="D1405" i="1"/>
  <c r="C1405" i="1"/>
  <c r="H1405" i="1" s="1"/>
  <c r="D1404" i="1"/>
  <c r="C1404" i="1"/>
  <c r="D1403" i="1"/>
  <c r="C1403" i="1"/>
  <c r="D1402" i="1"/>
  <c r="G1402" i="1" s="1"/>
  <c r="C1402" i="1"/>
  <c r="D1400" i="1"/>
  <c r="G1400" i="1" s="1"/>
  <c r="C1400" i="1"/>
  <c r="D1399" i="1"/>
  <c r="C1399" i="1"/>
  <c r="D1398" i="1"/>
  <c r="G1398" i="1" s="1"/>
  <c r="C1398" i="1"/>
  <c r="D1397" i="1"/>
  <c r="C1397" i="1"/>
  <c r="D1396" i="1"/>
  <c r="C1396" i="1"/>
  <c r="D1395" i="1"/>
  <c r="C1395" i="1"/>
  <c r="D1394" i="1"/>
  <c r="G1394" i="1" s="1"/>
  <c r="C1394" i="1"/>
  <c r="D1393" i="1"/>
  <c r="C1393" i="1"/>
  <c r="D1392" i="1"/>
  <c r="C1392" i="1"/>
  <c r="G1392" i="1" s="1"/>
  <c r="D1391" i="1"/>
  <c r="C1391" i="1"/>
  <c r="D1390" i="1"/>
  <c r="C1390" i="1"/>
  <c r="G1389" i="1"/>
  <c r="D1389" i="1"/>
  <c r="C1389" i="1"/>
  <c r="H1389" i="1" s="1"/>
  <c r="D1388" i="1"/>
  <c r="C1388" i="1"/>
  <c r="D1387" i="1"/>
  <c r="C1387" i="1"/>
  <c r="D1386" i="1"/>
  <c r="C1386" i="1"/>
  <c r="D1385" i="1"/>
  <c r="C1385" i="1"/>
  <c r="H1385" i="1" s="1"/>
  <c r="D1384" i="1"/>
  <c r="G1384" i="1" s="1"/>
  <c r="C1384" i="1"/>
  <c r="D1382" i="1"/>
  <c r="C1382" i="1"/>
  <c r="D1381" i="1"/>
  <c r="C1381" i="1"/>
  <c r="D1380" i="1"/>
  <c r="C1380" i="1"/>
  <c r="D1379" i="1"/>
  <c r="C1379" i="1"/>
  <c r="D1378" i="1"/>
  <c r="C1378" i="1"/>
  <c r="H1378" i="1" s="1"/>
  <c r="D1377" i="1"/>
  <c r="C1377" i="1"/>
  <c r="D1376" i="1"/>
  <c r="G1376" i="1" s="1"/>
  <c r="C1376" i="1"/>
  <c r="G1375" i="1"/>
  <c r="D1375" i="1"/>
  <c r="C1375" i="1"/>
  <c r="D1374" i="1"/>
  <c r="C1374" i="1"/>
  <c r="D1373" i="1"/>
  <c r="C1373" i="1"/>
  <c r="G1372" i="1"/>
  <c r="D1372" i="1"/>
  <c r="C1372" i="1"/>
  <c r="D1371" i="1"/>
  <c r="C1371" i="1"/>
  <c r="D1370" i="1"/>
  <c r="C1370" i="1"/>
  <c r="D1369" i="1"/>
  <c r="D1368" i="1"/>
  <c r="C1368" i="1"/>
  <c r="D1367" i="1"/>
  <c r="G1367" i="1" s="1"/>
  <c r="C1367" i="1"/>
  <c r="D1366" i="1"/>
  <c r="C1366" i="1"/>
  <c r="D1365" i="1"/>
  <c r="C1365" i="1"/>
  <c r="G1364" i="1"/>
  <c r="D1364" i="1"/>
  <c r="C1364" i="1"/>
  <c r="H1364" i="1" s="1"/>
  <c r="D1363" i="1"/>
  <c r="C1363" i="1"/>
  <c r="D1362" i="1"/>
  <c r="C1362" i="1"/>
  <c r="D1361" i="1"/>
  <c r="G1361" i="1" s="1"/>
  <c r="C1361" i="1"/>
  <c r="D1359" i="1"/>
  <c r="G1359" i="1" s="1"/>
  <c r="C1359" i="1"/>
  <c r="D1358" i="1"/>
  <c r="C1358" i="1"/>
  <c r="G1357" i="1"/>
  <c r="D1357" i="1"/>
  <c r="C1357" i="1"/>
  <c r="D1356" i="1"/>
  <c r="G1356" i="1" s="1"/>
  <c r="C1356" i="1"/>
  <c r="D1355" i="1"/>
  <c r="C1355" i="1"/>
  <c r="G1354" i="1"/>
  <c r="D1354" i="1"/>
  <c r="C1354" i="1"/>
  <c r="D1353" i="1"/>
  <c r="C1353" i="1"/>
  <c r="D1352" i="1"/>
  <c r="C1352" i="1"/>
  <c r="D1351" i="1"/>
  <c r="C1351" i="1"/>
  <c r="D1350" i="1"/>
  <c r="C1350" i="1"/>
  <c r="D1349" i="1"/>
  <c r="C1349" i="1"/>
  <c r="D1348" i="1"/>
  <c r="D1347" i="1"/>
  <c r="C1347" i="1"/>
  <c r="D1346" i="1"/>
  <c r="C1346" i="1"/>
  <c r="D1345" i="1"/>
  <c r="G1345" i="1" s="1"/>
  <c r="C1345" i="1"/>
  <c r="D1344" i="1"/>
  <c r="C1344" i="1"/>
  <c r="H1344" i="1" s="1"/>
  <c r="G1343" i="1"/>
  <c r="D1343" i="1"/>
  <c r="C1343" i="1"/>
  <c r="D1342" i="1"/>
  <c r="C1342" i="1"/>
  <c r="D1341" i="1"/>
  <c r="C1341" i="1"/>
  <c r="H1341" i="1" s="1"/>
  <c r="G1340" i="1"/>
  <c r="D1340" i="1"/>
  <c r="C1340" i="1"/>
  <c r="D1339" i="1"/>
  <c r="C1339" i="1"/>
  <c r="D1338" i="1"/>
  <c r="C1338" i="1"/>
  <c r="D1337" i="1"/>
  <c r="C1337" i="1"/>
  <c r="G1336" i="1"/>
  <c r="D1336" i="1"/>
  <c r="C1336" i="1"/>
  <c r="D1335" i="1"/>
  <c r="C1335" i="1"/>
  <c r="D1334" i="1"/>
  <c r="C1334" i="1"/>
  <c r="G1333" i="1"/>
  <c r="C1333" i="1"/>
  <c r="D1332" i="1"/>
  <c r="C1332" i="1"/>
  <c r="D1331" i="1"/>
  <c r="C1331" i="1"/>
  <c r="G1330" i="1"/>
  <c r="C1330" i="1"/>
  <c r="D1328" i="1"/>
  <c r="C1328" i="1"/>
  <c r="D1327" i="1"/>
  <c r="C1327" i="1"/>
  <c r="G1327" i="1" s="1"/>
  <c r="G1326" i="1"/>
  <c r="D1326" i="1"/>
  <c r="C1326" i="1"/>
  <c r="H1326" i="1" s="1"/>
  <c r="D1325" i="1"/>
  <c r="C1325" i="1"/>
  <c r="D1324" i="1"/>
  <c r="C1324" i="1"/>
  <c r="G1324" i="1" s="1"/>
  <c r="D1323" i="1"/>
  <c r="G1323" i="1" s="1"/>
  <c r="C1323" i="1"/>
  <c r="C1322" i="1"/>
  <c r="G1322" i="1" s="1"/>
  <c r="D1321" i="1"/>
  <c r="C1321" i="1"/>
  <c r="G1321" i="1" s="1"/>
  <c r="D1320" i="1"/>
  <c r="C1320" i="1"/>
  <c r="D1319" i="1"/>
  <c r="C1319" i="1"/>
  <c r="G1319" i="1" s="1"/>
  <c r="D1318" i="1"/>
  <c r="C1318" i="1"/>
  <c r="D1317" i="1"/>
  <c r="C1317" i="1"/>
  <c r="D1316" i="1"/>
  <c r="C1316" i="1"/>
  <c r="G1316" i="1" s="1"/>
  <c r="D1315" i="1"/>
  <c r="C1315" i="1"/>
  <c r="D1314" i="1"/>
  <c r="C1314" i="1"/>
  <c r="D1313" i="1"/>
  <c r="C1313" i="1"/>
  <c r="G1313" i="1" s="1"/>
  <c r="D1312" i="1"/>
  <c r="C1312" i="1"/>
  <c r="D1311" i="1"/>
  <c r="C1311" i="1"/>
  <c r="G1310" i="1"/>
  <c r="D1310" i="1"/>
  <c r="C1310" i="1"/>
  <c r="H1310" i="1" s="1"/>
  <c r="D1309" i="1"/>
  <c r="C1309" i="1"/>
  <c r="D1308" i="1"/>
  <c r="C1308" i="1"/>
  <c r="D1307" i="1"/>
  <c r="D1306" i="1"/>
  <c r="C1306" i="1"/>
  <c r="D1305" i="1"/>
  <c r="C1305" i="1"/>
  <c r="G1305" i="1" s="1"/>
  <c r="C1304" i="1"/>
  <c r="D1303" i="1"/>
  <c r="C1303" i="1"/>
  <c r="G1303" i="1" s="1"/>
  <c r="D1302" i="1"/>
  <c r="C1302" i="1"/>
  <c r="D1301" i="1"/>
  <c r="C1301" i="1"/>
  <c r="D1298" i="1"/>
  <c r="C1298" i="1"/>
  <c r="G1298" i="1" s="1"/>
  <c r="G1297" i="1"/>
  <c r="D1297" i="1"/>
  <c r="C1297" i="1"/>
  <c r="D1296" i="1"/>
  <c r="C1296" i="1"/>
  <c r="D1295" i="1"/>
  <c r="C1295" i="1"/>
  <c r="D1294" i="1"/>
  <c r="C1294" i="1"/>
  <c r="D1293" i="1"/>
  <c r="C1293" i="1"/>
  <c r="G1293" i="1" s="1"/>
  <c r="D1292" i="1"/>
  <c r="C1292" i="1"/>
  <c r="G1292" i="1" s="1"/>
  <c r="D1291" i="1"/>
  <c r="G1291" i="1" s="1"/>
  <c r="C1291" i="1"/>
  <c r="D1290" i="1"/>
  <c r="C1290" i="1"/>
  <c r="D1289" i="1"/>
  <c r="C1289" i="1"/>
  <c r="G1289" i="1" s="1"/>
  <c r="D1288" i="1"/>
  <c r="G1288" i="1" s="1"/>
  <c r="C1288" i="1"/>
  <c r="D1287" i="1"/>
  <c r="C1287" i="1"/>
  <c r="D1286" i="1"/>
  <c r="C1286" i="1"/>
  <c r="D1285" i="1"/>
  <c r="C1285" i="1"/>
  <c r="D1284" i="1"/>
  <c r="C1284" i="1"/>
  <c r="D1283" i="1"/>
  <c r="C1283" i="1"/>
  <c r="D1282" i="1"/>
  <c r="C1282" i="1"/>
  <c r="D1281" i="1"/>
  <c r="C1281" i="1"/>
  <c r="D1280" i="1"/>
  <c r="C1280" i="1"/>
  <c r="G1280" i="1" s="1"/>
  <c r="D1279" i="1"/>
  <c r="C1279" i="1"/>
  <c r="D1278" i="1"/>
  <c r="C1278" i="1"/>
  <c r="D1277" i="1"/>
  <c r="C1277" i="1"/>
  <c r="G1277" i="1" s="1"/>
  <c r="D1276" i="1"/>
  <c r="G1276" i="1" s="1"/>
  <c r="C1276" i="1"/>
  <c r="D1275" i="1"/>
  <c r="C1275" i="1"/>
  <c r="D1274" i="1"/>
  <c r="G1274" i="1" s="1"/>
  <c r="C1274" i="1"/>
  <c r="D1273" i="1"/>
  <c r="C1273" i="1"/>
  <c r="D1272" i="1"/>
  <c r="C1272" i="1"/>
  <c r="G1272" i="1" s="1"/>
  <c r="D1271" i="1"/>
  <c r="G1271" i="1" s="1"/>
  <c r="C1271" i="1"/>
  <c r="D1270" i="1"/>
  <c r="G1270" i="1" s="1"/>
  <c r="C1270" i="1"/>
  <c r="D1269" i="1"/>
  <c r="C1269" i="1"/>
  <c r="D1268" i="1"/>
  <c r="C1268" i="1"/>
  <c r="D1267" i="1"/>
  <c r="G1267" i="1" s="1"/>
  <c r="C1267" i="1"/>
  <c r="D1266" i="1"/>
  <c r="C1266" i="1"/>
  <c r="D1265" i="1"/>
  <c r="G1265" i="1" s="1"/>
  <c r="C1265" i="1"/>
  <c r="D1264" i="1"/>
  <c r="C1264" i="1"/>
  <c r="G1264" i="1" s="1"/>
  <c r="D1263" i="1"/>
  <c r="C1263" i="1"/>
  <c r="D1262" i="1"/>
  <c r="G1262" i="1" s="1"/>
  <c r="C1262" i="1"/>
  <c r="D1261" i="1"/>
  <c r="C1261" i="1"/>
  <c r="D1260" i="1"/>
  <c r="C1260" i="1"/>
  <c r="D1259" i="1"/>
  <c r="G1259" i="1" s="1"/>
  <c r="C1259" i="1"/>
  <c r="D1258" i="1"/>
  <c r="C1258" i="1"/>
  <c r="D1257" i="1"/>
  <c r="G1257" i="1" s="1"/>
  <c r="C1257" i="1"/>
  <c r="D1256" i="1"/>
  <c r="C1256" i="1"/>
  <c r="D1255" i="1"/>
  <c r="G1255" i="1" s="1"/>
  <c r="C1255" i="1"/>
  <c r="D1254" i="1"/>
  <c r="G1254" i="1" s="1"/>
  <c r="C1254" i="1"/>
  <c r="D1253" i="1"/>
  <c r="C1253" i="1"/>
  <c r="D1252" i="1"/>
  <c r="C1252" i="1"/>
  <c r="D1251" i="1"/>
  <c r="C1251" i="1"/>
  <c r="D1250" i="1"/>
  <c r="G1250" i="1" s="1"/>
  <c r="C1250" i="1"/>
  <c r="D1249" i="1"/>
  <c r="C1249" i="1"/>
  <c r="D1248" i="1"/>
  <c r="C1248" i="1"/>
  <c r="D1247" i="1"/>
  <c r="C1247" i="1"/>
  <c r="D1246" i="1"/>
  <c r="G1246" i="1" s="1"/>
  <c r="C1246" i="1"/>
  <c r="D1245" i="1"/>
  <c r="C1245" i="1"/>
  <c r="D1244" i="1"/>
  <c r="C1244" i="1"/>
  <c r="D1243" i="1"/>
  <c r="G1243" i="1" s="1"/>
  <c r="C1243" i="1"/>
  <c r="D1242" i="1"/>
  <c r="C1242" i="1"/>
  <c r="D1241" i="1"/>
  <c r="C1241" i="1"/>
  <c r="D1240" i="1"/>
  <c r="C1240" i="1"/>
  <c r="D1239" i="1"/>
  <c r="G1239" i="1" s="1"/>
  <c r="C1239" i="1"/>
  <c r="D1238" i="1"/>
  <c r="C1238" i="1"/>
  <c r="D1237" i="1"/>
  <c r="C1237" i="1"/>
  <c r="D1236" i="1"/>
  <c r="C1236" i="1"/>
  <c r="D1235" i="1"/>
  <c r="G1235" i="1" s="1"/>
  <c r="C1235" i="1"/>
  <c r="D1234" i="1"/>
  <c r="C1234" i="1"/>
  <c r="D1233" i="1"/>
  <c r="C1233" i="1"/>
  <c r="D1232" i="1"/>
  <c r="C1232" i="1"/>
  <c r="D1231" i="1"/>
  <c r="G1231" i="1" s="1"/>
  <c r="C1231" i="1"/>
  <c r="D1230" i="1"/>
  <c r="C1230" i="1"/>
  <c r="D1229" i="1"/>
  <c r="C1229" i="1"/>
  <c r="D1228" i="1"/>
  <c r="G1228" i="1" s="1"/>
  <c r="C1228" i="1"/>
  <c r="D1227" i="1"/>
  <c r="C1227" i="1"/>
  <c r="D1226" i="1"/>
  <c r="G1226" i="1" s="1"/>
  <c r="C1226" i="1"/>
  <c r="D1225" i="1"/>
  <c r="C1225" i="1"/>
  <c r="D1224" i="1"/>
  <c r="G1224" i="1" s="1"/>
  <c r="C1224" i="1"/>
  <c r="D1221" i="1"/>
  <c r="C1221" i="1"/>
  <c r="D1220" i="1"/>
  <c r="C1220" i="1"/>
  <c r="D1219" i="1"/>
  <c r="C1219" i="1"/>
  <c r="D1218" i="1"/>
  <c r="C1218" i="1"/>
  <c r="D1217" i="1"/>
  <c r="C1217" i="1"/>
  <c r="D1213" i="1"/>
  <c r="C1213" i="1"/>
  <c r="D1212" i="1"/>
  <c r="C1212" i="1"/>
  <c r="D1210" i="1"/>
  <c r="C1210" i="1"/>
  <c r="D1209" i="1"/>
  <c r="C1209" i="1"/>
  <c r="D1208" i="1"/>
  <c r="C1208" i="1"/>
  <c r="D1207" i="1"/>
  <c r="C1207" i="1"/>
  <c r="D1206" i="1"/>
  <c r="G1206" i="1" s="1"/>
  <c r="C1206" i="1"/>
  <c r="D1205" i="1"/>
  <c r="C1205" i="1"/>
  <c r="D1204" i="1"/>
  <c r="C1204" i="1"/>
  <c r="D1203" i="1"/>
  <c r="C1203" i="1"/>
  <c r="D1202" i="1"/>
  <c r="C1202" i="1"/>
  <c r="D1201" i="1"/>
  <c r="C1201" i="1"/>
  <c r="D1200" i="1"/>
  <c r="C1200" i="1"/>
  <c r="D1199" i="1"/>
  <c r="C1199" i="1"/>
  <c r="D1198" i="1"/>
  <c r="G1198" i="1" s="1"/>
  <c r="C1198" i="1"/>
  <c r="D1197" i="1"/>
  <c r="C1197" i="1"/>
  <c r="D1196" i="1"/>
  <c r="C1196" i="1"/>
  <c r="D1195" i="1"/>
  <c r="C1195" i="1"/>
  <c r="D1194" i="1"/>
  <c r="G1194" i="1" s="1"/>
  <c r="C1194" i="1"/>
  <c r="D1193" i="1"/>
  <c r="C1193" i="1"/>
  <c r="D1192" i="1"/>
  <c r="C1192" i="1"/>
  <c r="D1191" i="1"/>
  <c r="C1191" i="1"/>
  <c r="D1190" i="1"/>
  <c r="G1190" i="1" s="1"/>
  <c r="C1190" i="1"/>
  <c r="D1189" i="1"/>
  <c r="C1189" i="1"/>
  <c r="G1189" i="1" s="1"/>
  <c r="D1188" i="1"/>
  <c r="C1188" i="1"/>
  <c r="D1187" i="1"/>
  <c r="C1187" i="1"/>
  <c r="D1186" i="1"/>
  <c r="C1186" i="1"/>
  <c r="D1185" i="1"/>
  <c r="C1185" i="1"/>
  <c r="C1184" i="1"/>
  <c r="D1182" i="1"/>
  <c r="C1182" i="1"/>
  <c r="D1181" i="1"/>
  <c r="C1181" i="1"/>
  <c r="D1180" i="1"/>
  <c r="C1180" i="1"/>
  <c r="D1179" i="1"/>
  <c r="C1179" i="1"/>
  <c r="D1178" i="1"/>
  <c r="C1178" i="1"/>
  <c r="D1177" i="1"/>
  <c r="C1177" i="1"/>
  <c r="D1176" i="1"/>
  <c r="C1176" i="1"/>
  <c r="D1175" i="1"/>
  <c r="D1174" i="1"/>
  <c r="C1174" i="1"/>
  <c r="D1173" i="1"/>
  <c r="C1173" i="1"/>
  <c r="G1173" i="1" s="1"/>
  <c r="D1172" i="1"/>
  <c r="C1172" i="1"/>
  <c r="D1171" i="1"/>
  <c r="C1171" i="1"/>
  <c r="D1170" i="1"/>
  <c r="G1170" i="1" s="1"/>
  <c r="C1170" i="1"/>
  <c r="D1169" i="1"/>
  <c r="C1169" i="1"/>
  <c r="C1168"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G1155" i="1" s="1"/>
  <c r="C1154" i="1"/>
  <c r="D1151" i="1"/>
  <c r="C1151" i="1"/>
  <c r="D1150" i="1"/>
  <c r="C1150" i="1"/>
  <c r="D1149" i="1"/>
  <c r="C1149" i="1"/>
  <c r="D1147" i="1"/>
  <c r="C1147" i="1"/>
  <c r="D1146" i="1"/>
  <c r="G1146" i="1" s="1"/>
  <c r="C1146" i="1"/>
  <c r="D1145" i="1"/>
  <c r="C1145" i="1"/>
  <c r="G1145" i="1" s="1"/>
  <c r="D1144" i="1"/>
  <c r="C1144" i="1"/>
  <c r="D1143" i="1"/>
  <c r="C1143" i="1"/>
  <c r="D1142" i="1"/>
  <c r="G1142" i="1" s="1"/>
  <c r="D1141" i="1"/>
  <c r="C1141" i="1"/>
  <c r="D1140" i="1"/>
  <c r="C1140" i="1"/>
  <c r="D1139" i="1"/>
  <c r="C1139" i="1"/>
  <c r="D1138" i="1"/>
  <c r="C1138" i="1"/>
  <c r="D1137" i="1"/>
  <c r="C1137" i="1"/>
  <c r="D1136" i="1"/>
  <c r="C1136" i="1"/>
  <c r="D1135" i="1"/>
  <c r="C1135" i="1"/>
  <c r="D1134" i="1"/>
  <c r="G1134" i="1" s="1"/>
  <c r="C1134" i="1"/>
  <c r="D1133" i="1"/>
  <c r="G1133" i="1" s="1"/>
  <c r="C1133" i="1"/>
  <c r="D1132" i="1"/>
  <c r="C1132" i="1"/>
  <c r="D1131" i="1"/>
  <c r="C1131" i="1"/>
  <c r="D1130" i="1"/>
  <c r="C1130" i="1"/>
  <c r="D1129" i="1"/>
  <c r="G1129" i="1" s="1"/>
  <c r="C1129" i="1"/>
  <c r="D1128" i="1"/>
  <c r="C1128" i="1"/>
  <c r="D1127" i="1"/>
  <c r="C1127" i="1"/>
  <c r="D1126" i="1"/>
  <c r="C1126" i="1"/>
  <c r="D1125" i="1"/>
  <c r="C1125" i="1"/>
  <c r="D1123" i="1"/>
  <c r="C1123" i="1"/>
  <c r="D1122" i="1"/>
  <c r="C1122" i="1"/>
  <c r="D1121" i="1"/>
  <c r="G1121" i="1" s="1"/>
  <c r="C1121" i="1"/>
  <c r="C1120" i="1"/>
  <c r="H1120" i="1" s="1"/>
  <c r="D1119" i="1"/>
  <c r="C1119" i="1"/>
  <c r="D1118" i="1"/>
  <c r="C1118" i="1"/>
  <c r="H1118" i="1" s="1"/>
  <c r="D1117" i="1"/>
  <c r="C1117" i="1"/>
  <c r="D1116" i="1"/>
  <c r="C1116" i="1"/>
  <c r="D1115" i="1"/>
  <c r="C1115" i="1"/>
  <c r="D1114" i="1"/>
  <c r="C1114" i="1"/>
  <c r="D1111" i="1"/>
  <c r="C1111" i="1"/>
  <c r="D1110" i="1"/>
  <c r="C1110" i="1"/>
  <c r="D1109" i="1"/>
  <c r="C1109" i="1"/>
  <c r="D1108" i="1"/>
  <c r="C1108" i="1"/>
  <c r="D1107" i="1"/>
  <c r="C1107" i="1"/>
  <c r="D1106" i="1"/>
  <c r="C1106" i="1"/>
  <c r="D1105" i="1"/>
  <c r="C1105" i="1"/>
  <c r="C1104" i="1"/>
  <c r="D1103" i="1"/>
  <c r="C1103" i="1"/>
  <c r="D1102" i="1"/>
  <c r="C1102" i="1"/>
  <c r="D1101" i="1"/>
  <c r="C1101" i="1"/>
  <c r="D1100" i="1"/>
  <c r="C1100" i="1"/>
  <c r="D1099" i="1"/>
  <c r="C1099" i="1"/>
  <c r="D1098" i="1"/>
  <c r="C1098" i="1"/>
  <c r="D1095" i="1"/>
  <c r="C1095" i="1"/>
  <c r="D1094" i="1"/>
  <c r="C1094" i="1"/>
  <c r="D1093" i="1"/>
  <c r="C1093" i="1"/>
  <c r="D1092" i="1"/>
  <c r="C1092" i="1"/>
  <c r="D1091" i="1"/>
  <c r="C1091" i="1"/>
  <c r="D1090" i="1"/>
  <c r="G1090" i="1" s="1"/>
  <c r="C1090" i="1"/>
  <c r="D1089" i="1"/>
  <c r="C1089" i="1"/>
  <c r="D1088" i="1"/>
  <c r="C1088" i="1"/>
  <c r="D1087" i="1"/>
  <c r="C1087" i="1"/>
  <c r="G1086" i="1"/>
  <c r="D1086" i="1"/>
  <c r="C1086" i="1"/>
  <c r="H1086" i="1" s="1"/>
  <c r="D1085" i="1"/>
  <c r="C1085" i="1"/>
  <c r="D1084" i="1"/>
  <c r="D1083" i="1"/>
  <c r="C1083" i="1"/>
  <c r="D1082" i="1"/>
  <c r="C1082" i="1"/>
  <c r="D1081" i="1"/>
  <c r="C1081" i="1"/>
  <c r="D1080" i="1"/>
  <c r="C1080" i="1"/>
  <c r="D1079" i="1"/>
  <c r="C1079" i="1"/>
  <c r="D1078" i="1"/>
  <c r="G1078" i="1" s="1"/>
  <c r="C1078" i="1"/>
  <c r="D1077" i="1"/>
  <c r="C1077" i="1"/>
  <c r="D1076" i="1"/>
  <c r="C1076" i="1"/>
  <c r="D1075" i="1"/>
  <c r="C1075" i="1"/>
  <c r="D1074" i="1"/>
  <c r="C1074" i="1"/>
  <c r="D1073" i="1"/>
  <c r="C1073" i="1"/>
  <c r="D1072" i="1"/>
  <c r="C1072" i="1"/>
  <c r="D1071" i="1"/>
  <c r="C1071" i="1"/>
  <c r="H1071" i="1" s="1"/>
  <c r="D1070" i="1"/>
  <c r="C1070" i="1"/>
  <c r="D1069" i="1"/>
  <c r="C1069" i="1"/>
  <c r="D1068" i="1"/>
  <c r="C1068" i="1"/>
  <c r="H1068" i="1" s="1"/>
  <c r="D1067" i="1"/>
  <c r="C1067" i="1"/>
  <c r="C1066" i="1"/>
  <c r="D1064" i="1"/>
  <c r="C1064" i="1"/>
  <c r="D1063" i="1"/>
  <c r="C1063" i="1"/>
  <c r="H1063" i="1" s="1"/>
  <c r="D1062" i="1"/>
  <c r="C1062" i="1"/>
  <c r="D1061" i="1"/>
  <c r="C1061" i="1"/>
  <c r="D1060" i="1"/>
  <c r="C1060" i="1"/>
  <c r="H1060" i="1" s="1"/>
  <c r="D1059" i="1"/>
  <c r="C1059" i="1"/>
  <c r="D1058" i="1"/>
  <c r="C1058" i="1"/>
  <c r="C1057" i="1"/>
  <c r="C1056" i="1"/>
  <c r="D1055" i="1"/>
  <c r="C1055" i="1"/>
  <c r="D1054" i="1"/>
  <c r="C1054" i="1"/>
  <c r="D1053" i="1"/>
  <c r="C1053" i="1"/>
  <c r="D1052" i="1"/>
  <c r="C1052" i="1"/>
  <c r="D1051" i="1"/>
  <c r="C1051" i="1"/>
  <c r="D1050" i="1"/>
  <c r="C1050" i="1"/>
  <c r="H1050" i="1" s="1"/>
  <c r="D1049" i="1"/>
  <c r="C1049" i="1"/>
  <c r="C1048" i="1"/>
  <c r="D1045" i="1"/>
  <c r="C1045" i="1"/>
  <c r="D1044" i="1"/>
  <c r="C1044" i="1"/>
  <c r="D1043" i="1"/>
  <c r="C1043" i="1"/>
  <c r="D1042" i="1"/>
  <c r="C1042" i="1"/>
  <c r="D1041" i="1"/>
  <c r="D1040" i="1"/>
  <c r="C1040" i="1"/>
  <c r="H1040" i="1" s="1"/>
  <c r="D1039" i="1"/>
  <c r="C1039" i="1"/>
  <c r="D1038" i="1"/>
  <c r="C1038" i="1"/>
  <c r="D1037" i="1"/>
  <c r="C1037" i="1"/>
  <c r="D1036" i="1"/>
  <c r="C1036" i="1"/>
  <c r="H1036" i="1" s="1"/>
  <c r="D1035" i="1"/>
  <c r="C1035" i="1"/>
  <c r="C1034" i="1"/>
  <c r="D1033" i="1"/>
  <c r="C1033" i="1"/>
  <c r="D1032" i="1"/>
  <c r="C1032" i="1"/>
  <c r="D1031" i="1"/>
  <c r="C1031" i="1"/>
  <c r="D1030" i="1"/>
  <c r="C1030" i="1"/>
  <c r="D1029" i="1"/>
  <c r="C1029" i="1"/>
  <c r="D1028" i="1"/>
  <c r="C1028" i="1"/>
  <c r="D1027" i="1"/>
  <c r="C1027" i="1"/>
  <c r="D1026" i="1"/>
  <c r="C1026" i="1"/>
  <c r="H1026" i="1" s="1"/>
  <c r="D1025" i="1"/>
  <c r="C1025" i="1"/>
  <c r="D1024" i="1"/>
  <c r="C1024" i="1"/>
  <c r="H1024" i="1" s="1"/>
  <c r="D1023" i="1"/>
  <c r="C1023" i="1"/>
  <c r="D1022" i="1"/>
  <c r="C1022" i="1"/>
  <c r="D1021" i="1"/>
  <c r="C1021" i="1"/>
  <c r="D1020" i="1"/>
  <c r="C1020" i="1"/>
  <c r="D1019" i="1"/>
  <c r="C1019" i="1"/>
  <c r="D1018" i="1"/>
  <c r="C1018" i="1"/>
  <c r="H1018" i="1" s="1"/>
  <c r="D1017" i="1"/>
  <c r="C1017" i="1"/>
  <c r="D1016" i="1"/>
  <c r="C1016" i="1"/>
  <c r="H1016" i="1" s="1"/>
  <c r="D1015" i="1"/>
  <c r="C1015" i="1"/>
  <c r="D1014" i="1"/>
  <c r="C1014" i="1"/>
  <c r="H1014" i="1" s="1"/>
  <c r="D1013" i="1"/>
  <c r="C1013" i="1"/>
  <c r="D1012" i="1"/>
  <c r="C1012" i="1"/>
  <c r="D1011" i="1"/>
  <c r="C1011" i="1"/>
  <c r="D1010" i="1"/>
  <c r="C1010" i="1"/>
  <c r="D1009" i="1"/>
  <c r="C1009" i="1"/>
  <c r="D1008" i="1"/>
  <c r="C1008" i="1"/>
  <c r="C1007" i="1"/>
  <c r="D1006" i="1"/>
  <c r="C1006" i="1"/>
  <c r="D1005" i="1"/>
  <c r="C1005" i="1"/>
  <c r="D1004" i="1"/>
  <c r="C1004" i="1"/>
  <c r="D1003" i="1"/>
  <c r="C1003" i="1"/>
  <c r="D1002" i="1"/>
  <c r="C1002" i="1"/>
  <c r="H1002" i="1" s="1"/>
  <c r="D1001" i="1"/>
  <c r="C1001" i="1"/>
  <c r="D1000" i="1"/>
  <c r="C1000" i="1"/>
  <c r="D999" i="1"/>
  <c r="C999" i="1"/>
  <c r="D998" i="1"/>
  <c r="C998" i="1"/>
  <c r="H998" i="1" s="1"/>
  <c r="D996" i="1"/>
  <c r="C996" i="1"/>
  <c r="D995" i="1"/>
  <c r="C995" i="1"/>
  <c r="D994" i="1"/>
  <c r="C994" i="1"/>
  <c r="D993" i="1"/>
  <c r="C993" i="1"/>
  <c r="D992" i="1"/>
  <c r="C992" i="1"/>
  <c r="D991" i="1"/>
  <c r="D989" i="1"/>
  <c r="C989" i="1"/>
  <c r="D988" i="1"/>
  <c r="C988" i="1"/>
  <c r="D987" i="1"/>
  <c r="C987" i="1"/>
  <c r="D986" i="1"/>
  <c r="D983" i="1"/>
  <c r="C983" i="1"/>
  <c r="D982" i="1"/>
  <c r="C982" i="1"/>
  <c r="D981" i="1"/>
  <c r="C981" i="1"/>
  <c r="D980" i="1"/>
  <c r="C980" i="1"/>
  <c r="H980" i="1" s="1"/>
  <c r="D979" i="1"/>
  <c r="C979" i="1"/>
  <c r="D978" i="1"/>
  <c r="C978" i="1"/>
  <c r="D977" i="1"/>
  <c r="C977" i="1"/>
  <c r="D976" i="1"/>
  <c r="C976" i="1"/>
  <c r="H976" i="1" s="1"/>
  <c r="D975" i="1"/>
  <c r="C975" i="1"/>
  <c r="D974" i="1"/>
  <c r="C974" i="1"/>
  <c r="D973" i="1"/>
  <c r="C973" i="1"/>
  <c r="D972" i="1"/>
  <c r="C972" i="1"/>
  <c r="H972" i="1" s="1"/>
  <c r="D971" i="1"/>
  <c r="C971" i="1"/>
  <c r="D970" i="1"/>
  <c r="C970" i="1"/>
  <c r="D969" i="1"/>
  <c r="C969" i="1"/>
  <c r="D968" i="1"/>
  <c r="C968" i="1"/>
  <c r="H968" i="1" s="1"/>
  <c r="D967" i="1"/>
  <c r="C967" i="1"/>
  <c r="D966" i="1"/>
  <c r="C966" i="1"/>
  <c r="D965" i="1"/>
  <c r="C965" i="1"/>
  <c r="D964" i="1"/>
  <c r="C964" i="1"/>
  <c r="H964" i="1" s="1"/>
  <c r="D963" i="1"/>
  <c r="C963" i="1"/>
  <c r="D962" i="1"/>
  <c r="C962" i="1"/>
  <c r="D961" i="1"/>
  <c r="C961" i="1"/>
  <c r="D960" i="1"/>
  <c r="C960" i="1"/>
  <c r="H960" i="1" s="1"/>
  <c r="D959" i="1"/>
  <c r="C959" i="1"/>
  <c r="D958" i="1"/>
  <c r="C958" i="1"/>
  <c r="D957" i="1"/>
  <c r="C957" i="1"/>
  <c r="D956" i="1"/>
  <c r="C956" i="1"/>
  <c r="H956" i="1" s="1"/>
  <c r="D955" i="1"/>
  <c r="C955" i="1"/>
  <c r="D954" i="1"/>
  <c r="C954" i="1"/>
  <c r="H954" i="1" s="1"/>
  <c r="D953" i="1"/>
  <c r="C953" i="1"/>
  <c r="D952" i="1"/>
  <c r="C952" i="1"/>
  <c r="H952" i="1" s="1"/>
  <c r="D951" i="1"/>
  <c r="C951" i="1"/>
  <c r="D950" i="1"/>
  <c r="C950" i="1"/>
  <c r="H950" i="1" s="1"/>
  <c r="D949" i="1"/>
  <c r="C949" i="1"/>
  <c r="D948" i="1"/>
  <c r="C948" i="1"/>
  <c r="H948" i="1" s="1"/>
  <c r="D947" i="1"/>
  <c r="C947" i="1"/>
  <c r="D946" i="1"/>
  <c r="C946" i="1"/>
  <c r="H946" i="1" s="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D926" i="1"/>
  <c r="C926" i="1"/>
  <c r="H926" i="1" s="1"/>
  <c r="D925" i="1"/>
  <c r="C925" i="1"/>
  <c r="D924" i="1"/>
  <c r="C924" i="1"/>
  <c r="H924" i="1" s="1"/>
  <c r="D923" i="1"/>
  <c r="C923" i="1"/>
  <c r="D922" i="1"/>
  <c r="C922" i="1"/>
  <c r="H922" i="1" s="1"/>
  <c r="D921" i="1"/>
  <c r="C921" i="1"/>
  <c r="D920" i="1"/>
  <c r="C920" i="1"/>
  <c r="H920" i="1" s="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G815" i="1" s="1"/>
  <c r="C815" i="1"/>
  <c r="D814" i="1"/>
  <c r="C814" i="1"/>
  <c r="D813" i="1"/>
  <c r="C813" i="1"/>
  <c r="D812" i="1"/>
  <c r="C812" i="1"/>
  <c r="D811" i="1"/>
  <c r="G811" i="1" s="1"/>
  <c r="C811" i="1"/>
  <c r="D810" i="1"/>
  <c r="C810" i="1"/>
  <c r="D809" i="1"/>
  <c r="C809" i="1"/>
  <c r="D808" i="1"/>
  <c r="C808" i="1"/>
  <c r="D807" i="1"/>
  <c r="G807" i="1" s="1"/>
  <c r="C807" i="1"/>
  <c r="D806" i="1"/>
  <c r="C806" i="1"/>
  <c r="D805" i="1"/>
  <c r="C805" i="1"/>
  <c r="D804" i="1"/>
  <c r="C804" i="1"/>
  <c r="D803" i="1"/>
  <c r="C803" i="1"/>
  <c r="D802" i="1"/>
  <c r="C802" i="1"/>
  <c r="D801" i="1"/>
  <c r="C801" i="1"/>
  <c r="D800" i="1"/>
  <c r="C800" i="1"/>
  <c r="D799" i="1"/>
  <c r="G799" i="1" s="1"/>
  <c r="C799" i="1"/>
  <c r="D798" i="1"/>
  <c r="C798" i="1"/>
  <c r="H798" i="1" s="1"/>
  <c r="D797" i="1"/>
  <c r="C797" i="1"/>
  <c r="D796" i="1"/>
  <c r="C796" i="1"/>
  <c r="D795" i="1"/>
  <c r="G795" i="1" s="1"/>
  <c r="C795" i="1"/>
  <c r="D794" i="1"/>
  <c r="G794" i="1" s="1"/>
  <c r="C794" i="1"/>
  <c r="D793" i="1"/>
  <c r="C793" i="1"/>
  <c r="D792" i="1"/>
  <c r="C792" i="1"/>
  <c r="D791" i="1"/>
  <c r="C791" i="1"/>
  <c r="D790" i="1"/>
  <c r="C790" i="1"/>
  <c r="D789" i="1"/>
  <c r="C789" i="1"/>
  <c r="D788" i="1"/>
  <c r="G788" i="1" s="1"/>
  <c r="C788" i="1"/>
  <c r="D787" i="1"/>
  <c r="C787" i="1"/>
  <c r="G786" i="1"/>
  <c r="D786" i="1"/>
  <c r="C786" i="1"/>
  <c r="H786" i="1" s="1"/>
  <c r="D785" i="1"/>
  <c r="C785" i="1"/>
  <c r="D784" i="1"/>
  <c r="C784" i="1"/>
  <c r="D783" i="1"/>
  <c r="C783" i="1"/>
  <c r="D782" i="1"/>
  <c r="C782" i="1"/>
  <c r="H782" i="1" s="1"/>
  <c r="D781" i="1"/>
  <c r="C781" i="1"/>
  <c r="D780" i="1"/>
  <c r="C780" i="1"/>
  <c r="D779" i="1"/>
  <c r="C779" i="1"/>
  <c r="D778" i="1"/>
  <c r="C778" i="1"/>
  <c r="D777" i="1"/>
  <c r="C777" i="1"/>
  <c r="D776" i="1"/>
  <c r="C776" i="1"/>
  <c r="D775" i="1"/>
  <c r="C775" i="1"/>
  <c r="D774" i="1"/>
  <c r="C774" i="1"/>
  <c r="D773" i="1"/>
  <c r="C773" i="1"/>
  <c r="D772" i="1"/>
  <c r="C772" i="1"/>
  <c r="H772" i="1" s="1"/>
  <c r="D771" i="1"/>
  <c r="G771" i="1" s="1"/>
  <c r="C771" i="1"/>
  <c r="D770" i="1"/>
  <c r="C770" i="1"/>
  <c r="D769" i="1"/>
  <c r="C769" i="1"/>
  <c r="D768" i="1"/>
  <c r="C768" i="1"/>
  <c r="H768" i="1" s="1"/>
  <c r="D767" i="1"/>
  <c r="C767" i="1"/>
  <c r="D766" i="1"/>
  <c r="C766" i="1"/>
  <c r="D765" i="1"/>
  <c r="C765" i="1"/>
  <c r="H765" i="1" s="1"/>
  <c r="D764" i="1"/>
  <c r="C764" i="1"/>
  <c r="H764" i="1" s="1"/>
  <c r="D763" i="1"/>
  <c r="C763" i="1"/>
  <c r="D762" i="1"/>
  <c r="C762" i="1"/>
  <c r="D761" i="1"/>
  <c r="C761" i="1"/>
  <c r="H761" i="1" s="1"/>
  <c r="D760" i="1"/>
  <c r="C760" i="1"/>
  <c r="D759" i="1"/>
  <c r="C759" i="1"/>
  <c r="G758" i="1"/>
  <c r="D758" i="1"/>
  <c r="C758" i="1"/>
  <c r="D757" i="1"/>
  <c r="C757" i="1"/>
  <c r="H757" i="1" s="1"/>
  <c r="D756" i="1"/>
  <c r="C756" i="1"/>
  <c r="D755" i="1"/>
  <c r="C755" i="1"/>
  <c r="D754" i="1"/>
  <c r="C754" i="1"/>
  <c r="D753" i="1"/>
  <c r="C753" i="1"/>
  <c r="H753" i="1" s="1"/>
  <c r="D752" i="1"/>
  <c r="C752" i="1"/>
  <c r="D751" i="1"/>
  <c r="C751" i="1"/>
  <c r="G750" i="1"/>
  <c r="D750" i="1"/>
  <c r="C750" i="1"/>
  <c r="H750" i="1" s="1"/>
  <c r="D749" i="1"/>
  <c r="C749" i="1"/>
  <c r="D748" i="1"/>
  <c r="C748" i="1"/>
  <c r="H748" i="1" s="1"/>
  <c r="D747" i="1"/>
  <c r="G747" i="1" s="1"/>
  <c r="C747" i="1"/>
  <c r="D746" i="1"/>
  <c r="C746" i="1"/>
  <c r="D745" i="1"/>
  <c r="C745" i="1"/>
  <c r="H745" i="1" s="1"/>
  <c r="D744" i="1"/>
  <c r="C744" i="1"/>
  <c r="H744" i="1" s="1"/>
  <c r="D743" i="1"/>
  <c r="C743" i="1"/>
  <c r="D742" i="1"/>
  <c r="C742" i="1"/>
  <c r="H742" i="1" s="1"/>
  <c r="D741" i="1"/>
  <c r="C741" i="1"/>
  <c r="D740" i="1"/>
  <c r="C740" i="1"/>
  <c r="H740" i="1" s="1"/>
  <c r="G739" i="1"/>
  <c r="D739" i="1"/>
  <c r="C739" i="1"/>
  <c r="D738" i="1"/>
  <c r="C738" i="1"/>
  <c r="D737" i="1"/>
  <c r="C737" i="1"/>
  <c r="D736" i="1"/>
  <c r="C736" i="1"/>
  <c r="D735" i="1"/>
  <c r="C735" i="1"/>
  <c r="D734" i="1"/>
  <c r="C734" i="1"/>
  <c r="D733" i="1"/>
  <c r="C733" i="1"/>
  <c r="D732" i="1"/>
  <c r="C732" i="1"/>
  <c r="H732" i="1" s="1"/>
  <c r="D731" i="1"/>
  <c r="G731" i="1" s="1"/>
  <c r="C731" i="1"/>
  <c r="D730" i="1"/>
  <c r="C730" i="1"/>
  <c r="D729" i="1"/>
  <c r="C729" i="1"/>
  <c r="D728" i="1"/>
  <c r="C728" i="1"/>
  <c r="H728" i="1" s="1"/>
  <c r="D727" i="1"/>
  <c r="C727" i="1"/>
  <c r="D726" i="1"/>
  <c r="C726" i="1"/>
  <c r="D725" i="1"/>
  <c r="C725" i="1"/>
  <c r="D724" i="1"/>
  <c r="C724" i="1"/>
  <c r="D723" i="1"/>
  <c r="C723" i="1"/>
  <c r="D722" i="1"/>
  <c r="C722" i="1"/>
  <c r="D721" i="1"/>
  <c r="C721" i="1"/>
  <c r="D720" i="1"/>
  <c r="C720" i="1"/>
  <c r="D719" i="1"/>
  <c r="C719" i="1"/>
  <c r="D718" i="1"/>
  <c r="C718" i="1"/>
  <c r="D717" i="1"/>
  <c r="C717" i="1"/>
  <c r="H717" i="1" s="1"/>
  <c r="D716" i="1"/>
  <c r="C716" i="1"/>
  <c r="D715" i="1"/>
  <c r="C715" i="1"/>
  <c r="G715" i="1" s="1"/>
  <c r="D714" i="1"/>
  <c r="C714" i="1"/>
  <c r="D713" i="1"/>
  <c r="C713" i="1"/>
  <c r="D712" i="1"/>
  <c r="G712" i="1" s="1"/>
  <c r="C712" i="1"/>
  <c r="D711" i="1"/>
  <c r="C711" i="1"/>
  <c r="D710" i="1"/>
  <c r="C710" i="1"/>
  <c r="D709" i="1"/>
  <c r="C709" i="1"/>
  <c r="H709" i="1" s="1"/>
  <c r="G708" i="1"/>
  <c r="D708" i="1"/>
  <c r="C708" i="1"/>
  <c r="H708" i="1" s="1"/>
  <c r="D707" i="1"/>
  <c r="C707" i="1"/>
  <c r="D706" i="1"/>
  <c r="C706" i="1"/>
  <c r="D705" i="1"/>
  <c r="C705" i="1"/>
  <c r="D704" i="1"/>
  <c r="C704" i="1"/>
  <c r="D703" i="1"/>
  <c r="C703" i="1"/>
  <c r="D702" i="1"/>
  <c r="C702" i="1"/>
  <c r="D701" i="1"/>
  <c r="C701" i="1"/>
  <c r="H701" i="1" s="1"/>
  <c r="D700" i="1"/>
  <c r="C700" i="1"/>
  <c r="H700" i="1" s="1"/>
  <c r="D699" i="1"/>
  <c r="G699" i="1" s="1"/>
  <c r="C699" i="1"/>
  <c r="D698" i="1"/>
  <c r="C698" i="1"/>
  <c r="D697" i="1"/>
  <c r="C697" i="1"/>
  <c r="D696" i="1"/>
  <c r="C696" i="1"/>
  <c r="D695" i="1"/>
  <c r="C695" i="1"/>
  <c r="D694" i="1"/>
  <c r="C694" i="1"/>
  <c r="D693" i="1"/>
  <c r="C693" i="1"/>
  <c r="H693" i="1" s="1"/>
  <c r="D692" i="1"/>
  <c r="C692" i="1"/>
  <c r="D691" i="1"/>
  <c r="C691" i="1"/>
  <c r="G691" i="1" s="1"/>
  <c r="D690" i="1"/>
  <c r="C690" i="1"/>
  <c r="D689" i="1"/>
  <c r="C689" i="1"/>
  <c r="D688" i="1"/>
  <c r="G688" i="1" s="1"/>
  <c r="C688" i="1"/>
  <c r="D687" i="1"/>
  <c r="C687" i="1"/>
  <c r="D686" i="1"/>
  <c r="C686" i="1"/>
  <c r="D685" i="1"/>
  <c r="C685" i="1"/>
  <c r="H685" i="1" s="1"/>
  <c r="D684" i="1"/>
  <c r="C684" i="1"/>
  <c r="D683" i="1"/>
  <c r="G683" i="1" s="1"/>
  <c r="C683" i="1"/>
  <c r="D682" i="1"/>
  <c r="C682" i="1"/>
  <c r="D681" i="1"/>
  <c r="C681" i="1"/>
  <c r="D680" i="1"/>
  <c r="C680" i="1"/>
  <c r="D679" i="1"/>
  <c r="C679" i="1"/>
  <c r="D678" i="1"/>
  <c r="C678" i="1"/>
  <c r="D677" i="1"/>
  <c r="C677" i="1"/>
  <c r="D676" i="1"/>
  <c r="C676" i="1"/>
  <c r="G675" i="1"/>
  <c r="D675" i="1"/>
  <c r="C675" i="1"/>
  <c r="H675" i="1" s="1"/>
  <c r="D674" i="1"/>
  <c r="C674" i="1"/>
  <c r="D673" i="1"/>
  <c r="C673" i="1"/>
  <c r="H673" i="1" s="1"/>
  <c r="D672" i="1"/>
  <c r="G672" i="1" s="1"/>
  <c r="C672" i="1"/>
  <c r="D671" i="1"/>
  <c r="C671" i="1"/>
  <c r="H671" i="1" s="1"/>
  <c r="D670" i="1"/>
  <c r="C670" i="1"/>
  <c r="D669" i="1"/>
  <c r="C669" i="1"/>
  <c r="D668" i="1"/>
  <c r="C668" i="1"/>
  <c r="D667" i="1"/>
  <c r="C667" i="1"/>
  <c r="D666" i="1"/>
  <c r="C666" i="1"/>
  <c r="D665" i="1"/>
  <c r="C665" i="1"/>
  <c r="G664" i="1"/>
  <c r="D664" i="1"/>
  <c r="C664" i="1"/>
  <c r="H664" i="1" s="1"/>
  <c r="D663" i="1"/>
  <c r="C663" i="1"/>
  <c r="D662" i="1"/>
  <c r="C662" i="1"/>
  <c r="D661" i="1"/>
  <c r="C661" i="1"/>
  <c r="D660" i="1"/>
  <c r="C660" i="1"/>
  <c r="G659" i="1"/>
  <c r="D659" i="1"/>
  <c r="C659" i="1"/>
  <c r="D658" i="1"/>
  <c r="C658" i="1"/>
  <c r="D657" i="1"/>
  <c r="C657" i="1"/>
  <c r="D656" i="1"/>
  <c r="C656" i="1"/>
  <c r="D655" i="1"/>
  <c r="C655" i="1"/>
  <c r="D654" i="1"/>
  <c r="C654" i="1"/>
  <c r="D653" i="1"/>
  <c r="C653" i="1"/>
  <c r="H653" i="1" s="1"/>
  <c r="D652" i="1"/>
  <c r="G652" i="1" s="1"/>
  <c r="C652" i="1"/>
  <c r="D651" i="1"/>
  <c r="C651" i="1"/>
  <c r="D650" i="1"/>
  <c r="C650" i="1"/>
  <c r="D649" i="1"/>
  <c r="C649" i="1"/>
  <c r="G648" i="1"/>
  <c r="D648" i="1"/>
  <c r="C648" i="1"/>
  <c r="H648" i="1" s="1"/>
  <c r="D647" i="1"/>
  <c r="C647" i="1"/>
  <c r="D646" i="1"/>
  <c r="C646" i="1"/>
  <c r="D644" i="1"/>
  <c r="C644" i="1"/>
  <c r="H644" i="1" s="1"/>
  <c r="D643" i="1"/>
  <c r="C643" i="1"/>
  <c r="D642" i="1"/>
  <c r="C642" i="1"/>
  <c r="D641" i="1"/>
  <c r="C641" i="1"/>
  <c r="H641" i="1" s="1"/>
  <c r="D632" i="1"/>
  <c r="C632" i="1"/>
  <c r="D631" i="1"/>
  <c r="C631" i="1"/>
  <c r="D628" i="1"/>
  <c r="C628" i="1"/>
  <c r="H628" i="1" s="1"/>
  <c r="D627" i="1"/>
  <c r="C627" i="1"/>
  <c r="D626" i="1"/>
  <c r="D625" i="1"/>
  <c r="C625" i="1"/>
  <c r="D624" i="1"/>
  <c r="C624" i="1"/>
  <c r="D623" i="1"/>
  <c r="C623" i="1"/>
  <c r="D622" i="1"/>
  <c r="C622" i="1"/>
  <c r="D621" i="1"/>
  <c r="C621" i="1"/>
  <c r="D620"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C606" i="1"/>
  <c r="D605" i="1"/>
  <c r="C605" i="1"/>
  <c r="D604" i="1"/>
  <c r="C604" i="1"/>
  <c r="D603" i="1"/>
  <c r="C603" i="1"/>
  <c r="D602" i="1"/>
  <c r="C602" i="1"/>
  <c r="D601" i="1"/>
  <c r="C601" i="1"/>
  <c r="D600" i="1"/>
  <c r="C600" i="1"/>
  <c r="D599" i="1"/>
  <c r="C599" i="1"/>
  <c r="D598" i="1"/>
  <c r="C598" i="1"/>
  <c r="D597" i="1"/>
  <c r="D596" i="1"/>
  <c r="C596" i="1"/>
  <c r="D595" i="1"/>
  <c r="C595" i="1"/>
  <c r="D594" i="1"/>
  <c r="C594" i="1"/>
  <c r="C593" i="1"/>
  <c r="D592" i="1"/>
  <c r="C592" i="1"/>
  <c r="D591" i="1"/>
  <c r="C591" i="1"/>
  <c r="D590" i="1"/>
  <c r="C590" i="1"/>
  <c r="D589" i="1"/>
  <c r="C589" i="1"/>
  <c r="D588" i="1"/>
  <c r="D586" i="1"/>
  <c r="C586" i="1"/>
  <c r="D585" i="1"/>
  <c r="C585" i="1"/>
  <c r="D584" i="1"/>
  <c r="C584" i="1"/>
  <c r="D583" i="1"/>
  <c r="C583" i="1"/>
  <c r="D582" i="1"/>
  <c r="C582" i="1"/>
  <c r="D581" i="1"/>
  <c r="D580" i="1"/>
  <c r="C580" i="1"/>
  <c r="D579" i="1"/>
  <c r="C579" i="1"/>
  <c r="D578" i="1"/>
  <c r="C578" i="1"/>
  <c r="D577" i="1"/>
  <c r="C577" i="1"/>
  <c r="D576" i="1"/>
  <c r="C576" i="1"/>
  <c r="C575" i="1"/>
  <c r="D573" i="1"/>
  <c r="C573" i="1"/>
  <c r="D572" i="1"/>
  <c r="C572" i="1"/>
  <c r="D571" i="1"/>
  <c r="D570" i="1"/>
  <c r="C570" i="1"/>
  <c r="D569" i="1"/>
  <c r="C569" i="1"/>
  <c r="C568" i="1"/>
  <c r="D567" i="1"/>
  <c r="C567" i="1"/>
  <c r="D566" i="1"/>
  <c r="C566" i="1"/>
  <c r="D565" i="1"/>
  <c r="D564" i="1"/>
  <c r="C564" i="1"/>
  <c r="D563" i="1"/>
  <c r="C563" i="1"/>
  <c r="D562"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C524" i="1"/>
  <c r="D521" i="1"/>
  <c r="C521" i="1"/>
  <c r="D520" i="1"/>
  <c r="C520" i="1"/>
  <c r="D519" i="1"/>
  <c r="C519" i="1"/>
  <c r="D518" i="1"/>
  <c r="C518" i="1"/>
  <c r="D517" i="1"/>
  <c r="C517" i="1"/>
  <c r="C516" i="1"/>
  <c r="D515" i="1"/>
  <c r="C515" i="1"/>
  <c r="D514" i="1"/>
  <c r="C514" i="1"/>
  <c r="C513" i="1"/>
  <c r="D512" i="1"/>
  <c r="C512" i="1"/>
  <c r="D511" i="1"/>
  <c r="C511" i="1"/>
  <c r="C510" i="1"/>
  <c r="G510" i="1" s="1"/>
  <c r="D508" i="1"/>
  <c r="C508" i="1"/>
  <c r="D507" i="1"/>
  <c r="C507" i="1"/>
  <c r="G507" i="1" s="1"/>
  <c r="G506" i="1"/>
  <c r="D506" i="1"/>
  <c r="C506" i="1"/>
  <c r="D505" i="1"/>
  <c r="C505" i="1"/>
  <c r="D504" i="1"/>
  <c r="C504" i="1"/>
  <c r="H504" i="1" s="1"/>
  <c r="D503" i="1"/>
  <c r="C503" i="1"/>
  <c r="D502" i="1"/>
  <c r="C502" i="1"/>
  <c r="G502" i="1" s="1"/>
  <c r="D501" i="1"/>
  <c r="C501" i="1"/>
  <c r="D500" i="1"/>
  <c r="C500" i="1"/>
  <c r="H500" i="1" s="1"/>
  <c r="D499" i="1"/>
  <c r="C499" i="1"/>
  <c r="G499" i="1" s="1"/>
  <c r="D498" i="1"/>
  <c r="C498" i="1"/>
  <c r="G498" i="1" s="1"/>
  <c r="D497" i="1"/>
  <c r="C497" i="1"/>
  <c r="G497" i="1" s="1"/>
  <c r="C496" i="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C485" i="1"/>
  <c r="G485" i="1" s="1"/>
  <c r="D484" i="1"/>
  <c r="D483" i="1"/>
  <c r="C483" i="1"/>
  <c r="D482" i="1"/>
  <c r="C482" i="1"/>
  <c r="G482" i="1" s="1"/>
  <c r="D481" i="1"/>
  <c r="C481" i="1"/>
  <c r="G481" i="1" s="1"/>
  <c r="D480" i="1"/>
  <c r="C480" i="1"/>
  <c r="G480" i="1" s="1"/>
  <c r="D479" i="1"/>
  <c r="C479" i="1"/>
  <c r="D477" i="1"/>
  <c r="C477" i="1"/>
  <c r="D476" i="1"/>
  <c r="C476" i="1"/>
  <c r="G476" i="1" s="1"/>
  <c r="D475" i="1"/>
  <c r="C475" i="1"/>
  <c r="D474" i="1"/>
  <c r="C474" i="1"/>
  <c r="D473" i="1"/>
  <c r="C473" i="1"/>
  <c r="D472" i="1"/>
  <c r="C472" i="1"/>
  <c r="G472" i="1" s="1"/>
  <c r="D471" i="1"/>
  <c r="C471" i="1"/>
  <c r="D470" i="1"/>
  <c r="C470" i="1"/>
  <c r="D469" i="1"/>
  <c r="C469" i="1"/>
  <c r="D468" i="1"/>
  <c r="C468" i="1"/>
  <c r="G468" i="1" s="1"/>
  <c r="D465" i="1"/>
  <c r="C465" i="1"/>
  <c r="D464" i="1"/>
  <c r="C464" i="1"/>
  <c r="D463" i="1"/>
  <c r="D462" i="1"/>
  <c r="C462" i="1"/>
  <c r="G462" i="1" s="1"/>
  <c r="D461" i="1"/>
  <c r="C461" i="1"/>
  <c r="D459" i="1"/>
  <c r="C459" i="1"/>
  <c r="D458" i="1"/>
  <c r="C458" i="1"/>
  <c r="G458" i="1" s="1"/>
  <c r="D457" i="1"/>
  <c r="D456" i="1"/>
  <c r="C456" i="1"/>
  <c r="D455" i="1"/>
  <c r="C455" i="1"/>
  <c r="C454" i="1"/>
  <c r="D452" i="1"/>
  <c r="C452" i="1"/>
  <c r="D451" i="1"/>
  <c r="C451" i="1"/>
  <c r="G451" i="1" s="1"/>
  <c r="D450" i="1"/>
  <c r="C450" i="1"/>
  <c r="D449" i="1"/>
  <c r="C449" i="1"/>
  <c r="D448" i="1"/>
  <c r="C448" i="1"/>
  <c r="D447" i="1"/>
  <c r="C447" i="1"/>
  <c r="G447" i="1" s="1"/>
  <c r="D446" i="1"/>
  <c r="C446" i="1"/>
  <c r="D445" i="1"/>
  <c r="C445" i="1"/>
  <c r="D444" i="1"/>
  <c r="C444" i="1"/>
  <c r="D443" i="1"/>
  <c r="C443" i="1"/>
  <c r="G443" i="1" s="1"/>
  <c r="D442" i="1"/>
  <c r="C442" i="1"/>
  <c r="D441" i="1"/>
  <c r="C441" i="1"/>
  <c r="D440" i="1"/>
  <c r="C440" i="1"/>
  <c r="D439" i="1"/>
  <c r="C439" i="1"/>
  <c r="G439" i="1" s="1"/>
  <c r="D438" i="1"/>
  <c r="C438" i="1"/>
  <c r="D437" i="1"/>
  <c r="C437" i="1"/>
  <c r="C436" i="1"/>
  <c r="D435" i="1"/>
  <c r="C435" i="1"/>
  <c r="G435" i="1" s="1"/>
  <c r="D434" i="1"/>
  <c r="C434" i="1"/>
  <c r="D433" i="1"/>
  <c r="C433" i="1"/>
  <c r="D432" i="1"/>
  <c r="C432" i="1"/>
  <c r="D431" i="1"/>
  <c r="C431" i="1"/>
  <c r="G431" i="1" s="1"/>
  <c r="D430" i="1"/>
  <c r="C430" i="1"/>
  <c r="D429" i="1"/>
  <c r="C429" i="1"/>
  <c r="D428" i="1"/>
  <c r="C428" i="1"/>
  <c r="D427" i="1"/>
  <c r="C427" i="1"/>
  <c r="G427" i="1" s="1"/>
  <c r="D426" i="1"/>
  <c r="C426" i="1"/>
  <c r="D425" i="1"/>
  <c r="C425" i="1"/>
  <c r="D424" i="1"/>
  <c r="D423" i="1"/>
  <c r="C423" i="1"/>
  <c r="G423" i="1" s="1"/>
  <c r="D422" i="1"/>
  <c r="C422" i="1"/>
  <c r="D421" i="1"/>
  <c r="C421" i="1"/>
  <c r="D420" i="1"/>
  <c r="C420" i="1"/>
  <c r="D419" i="1"/>
  <c r="C419" i="1"/>
  <c r="G419" i="1" s="1"/>
  <c r="D418" i="1"/>
  <c r="C418" i="1"/>
  <c r="D417" i="1"/>
  <c r="C417" i="1"/>
  <c r="D413" i="1"/>
  <c r="C413" i="1"/>
  <c r="D412" i="1"/>
  <c r="D411" i="1"/>
  <c r="C411" i="1"/>
  <c r="D406" i="1"/>
  <c r="C406" i="1"/>
  <c r="D405" i="1"/>
  <c r="C405" i="1"/>
  <c r="D404" i="1"/>
  <c r="C404" i="1"/>
  <c r="D401" i="1"/>
  <c r="C401" i="1"/>
  <c r="D400" i="1"/>
  <c r="C400" i="1"/>
  <c r="G400" i="1" s="1"/>
  <c r="D399" i="1"/>
  <c r="C399" i="1"/>
  <c r="D398" i="1"/>
  <c r="C398" i="1"/>
  <c r="D397" i="1"/>
  <c r="C397" i="1"/>
  <c r="D396" i="1"/>
  <c r="C396" i="1"/>
  <c r="G396" i="1" s="1"/>
  <c r="D395" i="1"/>
  <c r="C395" i="1"/>
  <c r="D394" i="1"/>
  <c r="C394" i="1"/>
  <c r="D393" i="1"/>
  <c r="C393" i="1"/>
  <c r="D392" i="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D377" i="1"/>
  <c r="C377" i="1"/>
  <c r="D376" i="1"/>
  <c r="C376" i="1"/>
  <c r="D375" i="1"/>
  <c r="C375" i="1"/>
  <c r="D374" i="1"/>
  <c r="C374" i="1"/>
  <c r="D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D357" i="1"/>
  <c r="C357" i="1"/>
  <c r="D356" i="1"/>
  <c r="C356" i="1"/>
  <c r="D355" i="1"/>
  <c r="C355" i="1"/>
  <c r="D354" i="1"/>
  <c r="C354" i="1"/>
  <c r="D353" i="1"/>
  <c r="C353" i="1"/>
  <c r="D352" i="1"/>
  <c r="C352" i="1"/>
  <c r="D351" i="1"/>
  <c r="D350" i="1"/>
  <c r="C350" i="1"/>
  <c r="D349" i="1"/>
  <c r="C349" i="1"/>
  <c r="D348" i="1"/>
  <c r="C348" i="1"/>
  <c r="D347" i="1"/>
  <c r="D344" i="1"/>
  <c r="C344" i="1"/>
  <c r="G344" i="1" s="1"/>
  <c r="C343" i="1"/>
  <c r="D342" i="1"/>
  <c r="C342" i="1"/>
  <c r="G342" i="1" s="1"/>
  <c r="D341" i="1"/>
  <c r="C341" i="1"/>
  <c r="D340" i="1"/>
  <c r="C340" i="1"/>
  <c r="G340" i="1" s="1"/>
  <c r="D339" i="1"/>
  <c r="D338" i="1"/>
  <c r="C338" i="1"/>
  <c r="G338" i="1" s="1"/>
  <c r="D337" i="1"/>
  <c r="C337" i="1"/>
  <c r="D336" i="1"/>
  <c r="C336" i="1"/>
  <c r="G336" i="1" s="1"/>
  <c r="D335" i="1"/>
  <c r="C335" i="1"/>
  <c r="G335" i="1" s="1"/>
  <c r="C334" i="1"/>
  <c r="D333" i="1"/>
  <c r="C333" i="1"/>
  <c r="D332" i="1"/>
  <c r="C332" i="1"/>
  <c r="G332" i="1" s="1"/>
  <c r="D331" i="1"/>
  <c r="C331" i="1"/>
  <c r="G331" i="1" s="1"/>
  <c r="D330" i="1"/>
  <c r="C330" i="1"/>
  <c r="G330" i="1" s="1"/>
  <c r="D329" i="1"/>
  <c r="C329" i="1"/>
  <c r="D328" i="1"/>
  <c r="C328" i="1"/>
  <c r="G328" i="1" s="1"/>
  <c r="D327" i="1"/>
  <c r="C327" i="1"/>
  <c r="G327" i="1" s="1"/>
  <c r="D325" i="1"/>
  <c r="C325" i="1"/>
  <c r="D324" i="1"/>
  <c r="C324" i="1"/>
  <c r="G324" i="1" s="1"/>
  <c r="D323" i="1"/>
  <c r="C323" i="1"/>
  <c r="G323" i="1" s="1"/>
  <c r="D322" i="1"/>
  <c r="C322" i="1"/>
  <c r="G322" i="1" s="1"/>
  <c r="D321" i="1"/>
  <c r="C321" i="1"/>
  <c r="D320" i="1"/>
  <c r="C320" i="1"/>
  <c r="G320" i="1" s="1"/>
  <c r="D319" i="1"/>
  <c r="C319" i="1"/>
  <c r="G319" i="1" s="1"/>
  <c r="D318" i="1"/>
  <c r="C318" i="1"/>
  <c r="G318" i="1" s="1"/>
  <c r="D317" i="1"/>
  <c r="C317" i="1"/>
  <c r="D316" i="1"/>
  <c r="C316" i="1"/>
  <c r="G316" i="1" s="1"/>
  <c r="D315" i="1"/>
  <c r="C315" i="1"/>
  <c r="G315" i="1" s="1"/>
  <c r="D314" i="1"/>
  <c r="C314" i="1"/>
  <c r="G314" i="1" s="1"/>
  <c r="D313" i="1"/>
  <c r="C313" i="1"/>
  <c r="C312" i="1"/>
  <c r="D311" i="1"/>
  <c r="C311" i="1"/>
  <c r="G311" i="1" s="1"/>
  <c r="D310" i="1"/>
  <c r="C310" i="1"/>
  <c r="D309" i="1"/>
  <c r="C309" i="1"/>
  <c r="D308" i="1"/>
  <c r="C308" i="1"/>
  <c r="D307" i="1"/>
  <c r="D305" i="1"/>
  <c r="C305" i="1"/>
  <c r="D304" i="1"/>
  <c r="C304" i="1"/>
  <c r="D303" i="1"/>
  <c r="C303" i="1"/>
  <c r="D302" i="1"/>
  <c r="C302" i="1"/>
  <c r="D301" i="1"/>
  <c r="C301" i="1"/>
  <c r="D300" i="1"/>
  <c r="C300" i="1"/>
  <c r="D299" i="1"/>
  <c r="C299" i="1"/>
  <c r="D298" i="1"/>
  <c r="C298" i="1"/>
  <c r="D297" i="1"/>
  <c r="C297" i="1"/>
  <c r="D296" i="1"/>
  <c r="C296" i="1"/>
  <c r="D295" i="1"/>
  <c r="C295" i="1"/>
  <c r="D292" i="1"/>
  <c r="C292" i="1"/>
  <c r="G292" i="1" s="1"/>
  <c r="D291" i="1"/>
  <c r="C291" i="1"/>
  <c r="D290" i="1"/>
  <c r="C290" i="1"/>
  <c r="G290" i="1" s="1"/>
  <c r="D289" i="1"/>
  <c r="C289" i="1"/>
  <c r="D288" i="1"/>
  <c r="C288" i="1"/>
  <c r="D284" i="1"/>
  <c r="D283" i="1"/>
  <c r="C283" i="1"/>
  <c r="D282" i="1"/>
  <c r="C282" i="1"/>
  <c r="D281" i="1"/>
  <c r="C281" i="1"/>
  <c r="D280" i="1"/>
  <c r="C280" i="1"/>
  <c r="D279" i="1"/>
  <c r="C279" i="1"/>
  <c r="D278" i="1"/>
  <c r="C278" i="1"/>
  <c r="D277" i="1"/>
  <c r="C277" i="1"/>
  <c r="D276" i="1"/>
  <c r="C276" i="1"/>
  <c r="D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8" i="1"/>
  <c r="C258" i="1"/>
  <c r="D257" i="1"/>
  <c r="C257" i="1"/>
  <c r="D256" i="1"/>
  <c r="C256" i="1"/>
  <c r="D255" i="1"/>
  <c r="D254" i="1"/>
  <c r="C254" i="1"/>
  <c r="D253" i="1"/>
  <c r="C253" i="1"/>
  <c r="D252" i="1"/>
  <c r="C252" i="1"/>
  <c r="D251" i="1"/>
  <c r="C251" i="1"/>
  <c r="D250" i="1"/>
  <c r="C250" i="1"/>
  <c r="D249" i="1"/>
  <c r="C249" i="1"/>
  <c r="D247" i="1"/>
  <c r="C247" i="1"/>
  <c r="D246" i="1"/>
  <c r="C246" i="1"/>
  <c r="D245" i="1"/>
  <c r="C245" i="1"/>
  <c r="D244" i="1"/>
  <c r="C244" i="1"/>
  <c r="D243" i="1"/>
  <c r="C243" i="1"/>
  <c r="D242" i="1"/>
  <c r="C242" i="1"/>
  <c r="D241" i="1"/>
  <c r="C241" i="1"/>
  <c r="C240" i="1"/>
  <c r="D239" i="1"/>
  <c r="C239" i="1"/>
  <c r="D238" i="1"/>
  <c r="C238" i="1"/>
  <c r="D237" i="1"/>
  <c r="C237" i="1"/>
  <c r="D236" i="1"/>
  <c r="D235" i="1"/>
  <c r="C235" i="1"/>
  <c r="D234" i="1"/>
  <c r="C234" i="1"/>
  <c r="D233" i="1"/>
  <c r="C233" i="1"/>
  <c r="D232" i="1"/>
  <c r="D231" i="1"/>
  <c r="C231" i="1"/>
  <c r="D230" i="1"/>
  <c r="C230" i="1"/>
  <c r="D229" i="1"/>
  <c r="C229" i="1"/>
  <c r="D228" i="1"/>
  <c r="C228" i="1"/>
  <c r="D227" i="1"/>
  <c r="C227" i="1"/>
  <c r="D226" i="1"/>
  <c r="C226" i="1"/>
  <c r="D225" i="1"/>
  <c r="C225" i="1"/>
  <c r="D224" i="1"/>
  <c r="C224" i="1"/>
  <c r="D223" i="1"/>
  <c r="C223" i="1"/>
  <c r="D222" i="1"/>
  <c r="C222" i="1"/>
  <c r="D221" i="1"/>
  <c r="C221" i="1"/>
  <c r="D219" i="1"/>
  <c r="C219" i="1"/>
  <c r="D218" i="1"/>
  <c r="C218" i="1"/>
  <c r="D217" i="1"/>
  <c r="C217" i="1"/>
  <c r="D216" i="1"/>
  <c r="C216" i="1"/>
  <c r="C215" i="1"/>
  <c r="D214" i="1"/>
  <c r="C214" i="1"/>
  <c r="D213" i="1"/>
  <c r="C213" i="1"/>
  <c r="C212"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2" i="1"/>
  <c r="C172" i="1"/>
  <c r="D171" i="1"/>
  <c r="C171" i="1"/>
  <c r="D170" i="1"/>
  <c r="C170" i="1"/>
  <c r="D169" i="1"/>
  <c r="C169" i="1"/>
  <c r="D168" i="1"/>
  <c r="C168" i="1"/>
  <c r="H167" i="1"/>
  <c r="D167" i="1"/>
  <c r="C167" i="1"/>
  <c r="G167" i="1" s="1"/>
  <c r="D166" i="1"/>
  <c r="C166" i="1"/>
  <c r="C165" i="1"/>
  <c r="D164" i="1"/>
  <c r="C164" i="1"/>
  <c r="D163" i="1"/>
  <c r="C163" i="1"/>
  <c r="D162" i="1"/>
  <c r="C162" i="1"/>
  <c r="D161" i="1"/>
  <c r="C161" i="1"/>
  <c r="D160" i="1"/>
  <c r="C160" i="1"/>
  <c r="D158" i="1"/>
  <c r="C158" i="1"/>
  <c r="D157" i="1"/>
  <c r="H157" i="1" s="1"/>
  <c r="C157" i="1"/>
  <c r="D156" i="1"/>
  <c r="C156" i="1"/>
  <c r="G156" i="1" s="1"/>
  <c r="C155" i="1"/>
  <c r="D154" i="1"/>
  <c r="C154" i="1"/>
  <c r="D153" i="1"/>
  <c r="C153" i="1"/>
  <c r="D152" i="1"/>
  <c r="C152" i="1"/>
  <c r="D151" i="1"/>
  <c r="C151" i="1"/>
  <c r="D150" i="1"/>
  <c r="C150" i="1"/>
  <c r="D149" i="1"/>
  <c r="C149" i="1"/>
  <c r="D146" i="1"/>
  <c r="C146" i="1"/>
  <c r="D145" i="1"/>
  <c r="H145" i="1" s="1"/>
  <c r="C145" i="1"/>
  <c r="D144" i="1"/>
  <c r="C144" i="1"/>
  <c r="D143" i="1"/>
  <c r="C143" i="1"/>
  <c r="D142" i="1"/>
  <c r="C142" i="1"/>
  <c r="D141" i="1"/>
  <c r="H141" i="1" s="1"/>
  <c r="C141" i="1"/>
  <c r="D140" i="1"/>
  <c r="C140" i="1"/>
  <c r="D139" i="1"/>
  <c r="C139" i="1"/>
  <c r="D138" i="1"/>
  <c r="C138" i="1"/>
  <c r="D137" i="1"/>
  <c r="C137" i="1"/>
  <c r="D136" i="1"/>
  <c r="C136" i="1"/>
  <c r="G136" i="1" s="1"/>
  <c r="D135" i="1"/>
  <c r="C135" i="1"/>
  <c r="D134" i="1"/>
  <c r="C134" i="1"/>
  <c r="D133" i="1"/>
  <c r="C133" i="1"/>
  <c r="D132" i="1"/>
  <c r="C132" i="1"/>
  <c r="D131" i="1"/>
  <c r="C131" i="1"/>
  <c r="D130" i="1"/>
  <c r="C130" i="1"/>
  <c r="D129" i="1"/>
  <c r="C129" i="1"/>
  <c r="D128" i="1"/>
  <c r="C128" i="1"/>
  <c r="D127" i="1"/>
  <c r="C127" i="1"/>
  <c r="G127" i="1" s="1"/>
  <c r="D126" i="1"/>
  <c r="C126" i="1"/>
  <c r="D125" i="1"/>
  <c r="C125" i="1"/>
  <c r="C124" i="1"/>
  <c r="D123" i="1"/>
  <c r="C123" i="1"/>
  <c r="D122" i="1"/>
  <c r="C122" i="1"/>
  <c r="G122" i="1" s="1"/>
  <c r="D121" i="1"/>
  <c r="C121" i="1"/>
  <c r="C120" i="1"/>
  <c r="D119" i="1"/>
  <c r="C119" i="1"/>
  <c r="G119" i="1" s="1"/>
  <c r="D118" i="1"/>
  <c r="C118" i="1"/>
  <c r="D117" i="1"/>
  <c r="H117" i="1" s="1"/>
  <c r="C117" i="1"/>
  <c r="D116" i="1"/>
  <c r="C116" i="1"/>
  <c r="D115" i="1"/>
  <c r="C115" i="1"/>
  <c r="D114" i="1"/>
  <c r="C114" i="1"/>
  <c r="H114" i="1" s="1"/>
  <c r="H113" i="1"/>
  <c r="D113" i="1"/>
  <c r="C113" i="1"/>
  <c r="G113" i="1" s="1"/>
  <c r="D112" i="1"/>
  <c r="C112" i="1"/>
  <c r="D111" i="1"/>
  <c r="C111" i="1"/>
  <c r="G111" i="1" s="1"/>
  <c r="D110" i="1"/>
  <c r="C110" i="1"/>
  <c r="D109" i="1"/>
  <c r="C109" i="1"/>
  <c r="G109" i="1" s="1"/>
  <c r="D108" i="1"/>
  <c r="C108" i="1"/>
  <c r="D107" i="1"/>
  <c r="C107" i="1"/>
  <c r="H106" i="1"/>
  <c r="D106" i="1"/>
  <c r="C106" i="1"/>
  <c r="G106" i="1" s="1"/>
  <c r="D105" i="1"/>
  <c r="H105" i="1" s="1"/>
  <c r="C105" i="1"/>
  <c r="D104" i="1"/>
  <c r="C104" i="1"/>
  <c r="G104" i="1" s="1"/>
  <c r="C103" i="1"/>
  <c r="D102" i="1"/>
  <c r="D101" i="1"/>
  <c r="C101" i="1"/>
  <c r="D100" i="1"/>
  <c r="C100" i="1"/>
  <c r="G100" i="1" s="1"/>
  <c r="D99" i="1"/>
  <c r="H99" i="1" s="1"/>
  <c r="C99" i="1"/>
  <c r="D98" i="1"/>
  <c r="C98" i="1"/>
  <c r="D97" i="1"/>
  <c r="C97" i="1"/>
  <c r="H97" i="1" s="1"/>
  <c r="D96" i="1"/>
  <c r="C96" i="1"/>
  <c r="D95" i="1"/>
  <c r="C95" i="1"/>
  <c r="D94" i="1"/>
  <c r="C94" i="1"/>
  <c r="G94" i="1" s="1"/>
  <c r="D93" i="1"/>
  <c r="C93" i="1"/>
  <c r="D92" i="1"/>
  <c r="H92" i="1" s="1"/>
  <c r="C92" i="1"/>
  <c r="D91" i="1"/>
  <c r="C91" i="1"/>
  <c r="D90" i="1"/>
  <c r="C90" i="1"/>
  <c r="G90" i="1" s="1"/>
  <c r="D89" i="1"/>
  <c r="H89" i="1" s="1"/>
  <c r="C89" i="1"/>
  <c r="D88" i="1"/>
  <c r="C88" i="1"/>
  <c r="G88" i="1" s="1"/>
  <c r="D87" i="1"/>
  <c r="C87" i="1"/>
  <c r="D86" i="1"/>
  <c r="C86" i="1"/>
  <c r="G86" i="1" s="1"/>
  <c r="D85" i="1"/>
  <c r="C85" i="1"/>
  <c r="D84" i="1"/>
  <c r="C84" i="1"/>
  <c r="D83" i="1"/>
  <c r="C83" i="1"/>
  <c r="H82" i="1"/>
  <c r="D82" i="1"/>
  <c r="C82" i="1"/>
  <c r="D81" i="1"/>
  <c r="C81" i="1"/>
  <c r="D80" i="1"/>
  <c r="C80" i="1"/>
  <c r="D79" i="1"/>
  <c r="C79" i="1"/>
  <c r="D78" i="1"/>
  <c r="D77" i="1"/>
  <c r="C77" i="1"/>
  <c r="H76" i="1"/>
  <c r="D76" i="1"/>
  <c r="C76" i="1"/>
  <c r="G76" i="1" s="1"/>
  <c r="D75" i="1"/>
  <c r="H75" i="1" s="1"/>
  <c r="C75" i="1"/>
  <c r="D74" i="1"/>
  <c r="C74" i="1"/>
  <c r="G74" i="1" s="1"/>
  <c r="D73" i="1"/>
  <c r="D72" i="1"/>
  <c r="C72" i="1"/>
  <c r="G72" i="1" s="1"/>
  <c r="D71" i="1"/>
  <c r="H71" i="1" s="1"/>
  <c r="C71" i="1"/>
  <c r="D70" i="1"/>
  <c r="C70" i="1"/>
  <c r="H69" i="1"/>
  <c r="D69" i="1"/>
  <c r="C69" i="1"/>
  <c r="G69" i="1" s="1"/>
  <c r="D68" i="1"/>
  <c r="C68" i="1"/>
  <c r="D67" i="1"/>
  <c r="D66" i="1"/>
  <c r="C66" i="1"/>
  <c r="D65" i="1"/>
  <c r="C65" i="1"/>
  <c r="D64" i="1"/>
  <c r="C64" i="1"/>
  <c r="H63" i="1"/>
  <c r="D63" i="1"/>
  <c r="C63" i="1"/>
  <c r="G63" i="1" s="1"/>
  <c r="D62" i="1"/>
  <c r="H62" i="1" s="1"/>
  <c r="C62" i="1"/>
  <c r="D61" i="1"/>
  <c r="D60" i="1"/>
  <c r="H60" i="1" s="1"/>
  <c r="C60" i="1"/>
  <c r="D59" i="1"/>
  <c r="C59" i="1"/>
  <c r="D58" i="1"/>
  <c r="C58" i="1"/>
  <c r="D57" i="1"/>
  <c r="C57" i="1"/>
  <c r="H56" i="1"/>
  <c r="D56" i="1"/>
  <c r="C56" i="1"/>
  <c r="G56" i="1" s="1"/>
  <c r="D55" i="1"/>
  <c r="D54" i="1"/>
  <c r="C54" i="1"/>
  <c r="G54" i="1" s="1"/>
  <c r="D53" i="1"/>
  <c r="C53" i="1"/>
  <c r="D52" i="1"/>
  <c r="C52" i="1"/>
  <c r="G52" i="1" s="1"/>
  <c r="D51" i="1"/>
  <c r="C51" i="1"/>
  <c r="D50" i="1"/>
  <c r="C50" i="1"/>
  <c r="G50" i="1" s="1"/>
  <c r="D49" i="1"/>
  <c r="H49" i="1" s="1"/>
  <c r="C49" i="1"/>
  <c r="D48" i="1"/>
  <c r="C48" i="1"/>
  <c r="D47" i="1"/>
  <c r="C47" i="1"/>
  <c r="D45" i="1"/>
  <c r="H45" i="1" s="1"/>
  <c r="C45" i="1"/>
  <c r="D44" i="1"/>
  <c r="C44" i="1"/>
  <c r="G44" i="1" s="1"/>
  <c r="D43" i="1"/>
  <c r="H43" i="1" s="1"/>
  <c r="C43" i="1"/>
  <c r="D42" i="1"/>
  <c r="C42" i="1"/>
  <c r="G42" i="1" s="1"/>
  <c r="D41" i="1"/>
  <c r="D40" i="1"/>
  <c r="D39" i="1"/>
  <c r="C39" i="1"/>
  <c r="G39" i="1" s="1"/>
  <c r="D38" i="1"/>
  <c r="H38" i="1" s="1"/>
  <c r="C38" i="1"/>
  <c r="D37" i="1"/>
  <c r="C37" i="1"/>
  <c r="D36" i="1"/>
  <c r="C36" i="1"/>
  <c r="D35" i="1"/>
  <c r="C35" i="1"/>
  <c r="H34" i="1"/>
  <c r="D34" i="1"/>
  <c r="C34" i="1"/>
  <c r="D33" i="1"/>
  <c r="C33" i="1"/>
  <c r="D32" i="1"/>
  <c r="C32" i="1"/>
  <c r="G32" i="1" s="1"/>
  <c r="D31" i="1"/>
  <c r="C31" i="1"/>
  <c r="G31" i="1" s="1"/>
  <c r="H30" i="1"/>
  <c r="D30" i="1"/>
  <c r="C30" i="1"/>
  <c r="G30" i="1" s="1"/>
  <c r="D29" i="1"/>
  <c r="H29" i="1" s="1"/>
  <c r="C29" i="1"/>
  <c r="D28" i="1"/>
  <c r="C28" i="1"/>
  <c r="G28" i="1" s="1"/>
  <c r="D27" i="1"/>
  <c r="H27" i="1" s="1"/>
  <c r="C27" i="1"/>
  <c r="D26" i="1"/>
  <c r="C26" i="1"/>
  <c r="G26" i="1" s="1"/>
  <c r="D25" i="1"/>
  <c r="C25" i="1"/>
  <c r="D24" i="1"/>
  <c r="C24" i="1"/>
  <c r="G24" i="1" s="1"/>
  <c r="D23" i="1"/>
  <c r="C23" i="1"/>
  <c r="D22" i="1"/>
  <c r="C22" i="1"/>
  <c r="D21" i="1"/>
  <c r="C21" i="1"/>
  <c r="D20" i="1"/>
  <c r="C20" i="1"/>
  <c r="D19" i="1"/>
  <c r="C19" i="1"/>
  <c r="H18" i="1"/>
  <c r="D18" i="1"/>
  <c r="C18" i="1"/>
  <c r="G18" i="1" s="1"/>
  <c r="D17" i="1"/>
  <c r="C17" i="1"/>
  <c r="D16" i="1"/>
  <c r="C16" i="1"/>
  <c r="D15" i="1"/>
  <c r="C15" i="1"/>
  <c r="G15" i="1" s="1"/>
  <c r="D14" i="1"/>
  <c r="C14" i="1"/>
  <c r="G14" i="1" s="1"/>
  <c r="D13" i="1"/>
  <c r="H13" i="1" s="1"/>
  <c r="C13" i="1"/>
  <c r="D12" i="1"/>
  <c r="C12" i="1"/>
  <c r="G12" i="1" s="1"/>
  <c r="D11" i="1"/>
  <c r="H11" i="1" s="1"/>
  <c r="C11" i="1"/>
  <c r="D10" i="1"/>
  <c r="C10" i="1"/>
  <c r="G10" i="1" s="1"/>
  <c r="D9" i="1"/>
  <c r="H9" i="1" s="1"/>
  <c r="C9" i="1"/>
  <c r="D8" i="1"/>
  <c r="C8" i="1"/>
  <c r="G8" i="1" s="1"/>
  <c r="D7" i="1"/>
  <c r="C7" i="1"/>
  <c r="G7" i="1" s="1"/>
  <c r="D6" i="1"/>
  <c r="H6" i="1" s="1"/>
  <c r="C6" i="1"/>
  <c r="D5" i="1"/>
  <c r="C5" i="1"/>
  <c r="D4" i="1"/>
  <c r="C4" i="1"/>
  <c r="G1163" i="1" l="1"/>
  <c r="E308" i="9"/>
  <c r="B308" i="9" s="1"/>
  <c r="G1537" i="1"/>
  <c r="H1536" i="1"/>
  <c r="G129" i="1"/>
  <c r="G59" i="1"/>
  <c r="F259" i="5"/>
  <c r="H1397" i="1"/>
  <c r="G1397" i="1"/>
  <c r="F106" i="5"/>
  <c r="C1084" i="1"/>
  <c r="H93" i="1"/>
  <c r="G1549" i="1"/>
  <c r="F344" i="4"/>
  <c r="C339" i="1"/>
  <c r="G339" i="1" s="1"/>
  <c r="F652" i="4"/>
  <c r="D645" i="1"/>
  <c r="H21" i="1"/>
  <c r="H35" i="1"/>
  <c r="H42" i="1"/>
  <c r="H83" i="1"/>
  <c r="H86" i="1"/>
  <c r="H104" i="1"/>
  <c r="H111" i="1"/>
  <c r="G138" i="1"/>
  <c r="H138" i="1"/>
  <c r="C326" i="1"/>
  <c r="G326" i="1" s="1"/>
  <c r="G334" i="1"/>
  <c r="C588" i="1"/>
  <c r="G588" i="1" s="1"/>
  <c r="G1122" i="1"/>
  <c r="J1448" i="1"/>
  <c r="H1471" i="1"/>
  <c r="J1471" i="1"/>
  <c r="I32" i="3"/>
  <c r="F259" i="4"/>
  <c r="C255" i="1"/>
  <c r="F279" i="4"/>
  <c r="C275" i="1"/>
  <c r="H275" i="1" s="1"/>
  <c r="E580" i="4"/>
  <c r="D574" i="1" s="1"/>
  <c r="D575" i="1"/>
  <c r="F224" i="5"/>
  <c r="D206" i="5"/>
  <c r="C1183" i="1" s="1"/>
  <c r="H1282" i="1"/>
  <c r="G1282" i="1"/>
  <c r="F430" i="4"/>
  <c r="C424" i="1"/>
  <c r="G424" i="1" s="1"/>
  <c r="H17" i="1"/>
  <c r="H57" i="1"/>
  <c r="H79" i="1"/>
  <c r="J1474" i="1"/>
  <c r="H1474" i="1"/>
  <c r="I1474" i="1" s="1"/>
  <c r="F587" i="4"/>
  <c r="C581" i="1"/>
  <c r="H581" i="1" s="1"/>
  <c r="H10" i="1"/>
  <c r="H47" i="1"/>
  <c r="G4" i="1"/>
  <c r="H14" i="1"/>
  <c r="G22" i="1"/>
  <c r="H25" i="1"/>
  <c r="G36" i="1"/>
  <c r="G48" i="1"/>
  <c r="H51" i="1"/>
  <c r="H65" i="1"/>
  <c r="C73" i="1"/>
  <c r="H80" i="1"/>
  <c r="G84" i="1"/>
  <c r="H90" i="1"/>
  <c r="G98" i="1"/>
  <c r="H101" i="1"/>
  <c r="G115" i="1"/>
  <c r="H134" i="1"/>
  <c r="G310" i="1"/>
  <c r="H800" i="1"/>
  <c r="G1118" i="1"/>
  <c r="G1351" i="1"/>
  <c r="H1551" i="1"/>
  <c r="G1551" i="1"/>
  <c r="F240" i="4"/>
  <c r="C236" i="1"/>
  <c r="F352" i="4"/>
  <c r="C347" i="1"/>
  <c r="G347" i="1" s="1"/>
  <c r="F466" i="4"/>
  <c r="C460" i="1"/>
  <c r="G460" i="1" s="1"/>
  <c r="E36" i="9"/>
  <c r="B36" i="9" s="1"/>
  <c r="E44" i="9"/>
  <c r="B44" i="9" s="1"/>
  <c r="B52" i="9"/>
  <c r="E57" i="9"/>
  <c r="B57" i="9" s="1"/>
  <c r="B60" i="9"/>
  <c r="F225" i="9"/>
  <c r="B225" i="9" s="1"/>
  <c r="B233" i="9"/>
  <c r="F235" i="9"/>
  <c r="F243" i="9"/>
  <c r="C1300" i="1"/>
  <c r="G1300" i="1" s="1"/>
  <c r="C1348" i="1"/>
  <c r="E459" i="4"/>
  <c r="D453" i="1" s="1"/>
  <c r="D454" i="1"/>
  <c r="H22" i="1"/>
  <c r="H33" i="1"/>
  <c r="H48" i="1"/>
  <c r="H81" i="1"/>
  <c r="H84" i="1"/>
  <c r="H98" i="1"/>
  <c r="H123" i="1"/>
  <c r="C373" i="1"/>
  <c r="G503" i="1"/>
  <c r="D1300" i="1"/>
  <c r="G1395" i="1"/>
  <c r="G1431" i="1"/>
  <c r="E124" i="4"/>
  <c r="F124" i="4" s="1"/>
  <c r="F288" i="4"/>
  <c r="C284" i="1"/>
  <c r="C416" i="1"/>
  <c r="F422" i="4"/>
  <c r="F577" i="4"/>
  <c r="C571" i="1"/>
  <c r="G290" i="9"/>
  <c r="D146" i="5"/>
  <c r="C1124" i="1" s="1"/>
  <c r="F170" i="5"/>
  <c r="D1148" i="1"/>
  <c r="E6" i="7"/>
  <c r="D1437" i="1" s="1"/>
  <c r="D1438" i="1"/>
  <c r="E108" i="9"/>
  <c r="B108" i="9" s="1"/>
  <c r="E116" i="9"/>
  <c r="H168" i="1"/>
  <c r="H687" i="1"/>
  <c r="G687" i="1"/>
  <c r="D87" i="5"/>
  <c r="H1555" i="1"/>
  <c r="G1555" i="1"/>
  <c r="H5" i="1"/>
  <c r="G16" i="1"/>
  <c r="H19" i="1"/>
  <c r="G23" i="1"/>
  <c r="H26" i="1"/>
  <c r="G34" i="1"/>
  <c r="H37" i="1"/>
  <c r="C41" i="1"/>
  <c r="H52" i="1"/>
  <c r="H59" i="1"/>
  <c r="C67" i="1"/>
  <c r="G67" i="1" s="1"/>
  <c r="H77" i="1"/>
  <c r="G82" i="1"/>
  <c r="G96" i="1"/>
  <c r="D103" i="1"/>
  <c r="H103" i="1" s="1"/>
  <c r="H119" i="1"/>
  <c r="G454" i="1"/>
  <c r="G479" i="1"/>
  <c r="G483" i="1"/>
  <c r="C562" i="1"/>
  <c r="G562" i="1" s="1"/>
  <c r="H696" i="1"/>
  <c r="G696" i="1"/>
  <c r="H766" i="1"/>
  <c r="G766" i="1"/>
  <c r="H774" i="1"/>
  <c r="G774" i="1"/>
  <c r="G1150" i="1"/>
  <c r="G1285" i="1"/>
  <c r="H1380" i="1"/>
  <c r="G1380" i="1"/>
  <c r="H1428" i="1"/>
  <c r="G1428" i="1"/>
  <c r="H1464" i="1"/>
  <c r="G1464" i="1"/>
  <c r="F83" i="4"/>
  <c r="F236" i="4"/>
  <c r="C232" i="1"/>
  <c r="G232" i="1" s="1"/>
  <c r="F383" i="4"/>
  <c r="C378" i="1"/>
  <c r="F402" i="4"/>
  <c r="D190" i="5"/>
  <c r="F66" i="6"/>
  <c r="C1360" i="1"/>
  <c r="G1360" i="1" s="1"/>
  <c r="F107" i="6"/>
  <c r="C1401" i="1"/>
  <c r="H1401" i="1" s="1"/>
  <c r="E114" i="6"/>
  <c r="G133" i="1"/>
  <c r="H133" i="1"/>
  <c r="F356" i="4"/>
  <c r="C351" i="1"/>
  <c r="G351" i="1" s="1"/>
  <c r="C61" i="1"/>
  <c r="G61" i="1" s="1"/>
  <c r="C40" i="1"/>
  <c r="G40" i="1" s="1"/>
  <c r="H55" i="1"/>
  <c r="E472" i="4"/>
  <c r="D466" i="1" s="1"/>
  <c r="D467" i="1"/>
  <c r="E78" i="5"/>
  <c r="D1056" i="1" s="1"/>
  <c r="D1057" i="1"/>
  <c r="E38" i="7"/>
  <c r="G6" i="1"/>
  <c r="G20" i="1"/>
  <c r="G38" i="1"/>
  <c r="H41" i="1"/>
  <c r="G53" i="1"/>
  <c r="G117" i="1"/>
  <c r="D124" i="1"/>
  <c r="G312" i="1"/>
  <c r="H724" i="1"/>
  <c r="G724" i="1"/>
  <c r="H802" i="1"/>
  <c r="G802" i="1"/>
  <c r="H1213" i="1"/>
  <c r="H1230" i="1"/>
  <c r="G1230" i="1"/>
  <c r="H1318" i="1"/>
  <c r="G1318" i="1"/>
  <c r="G1335" i="1"/>
  <c r="D1424" i="1"/>
  <c r="J1447" i="1"/>
  <c r="H1447" i="1"/>
  <c r="G1447" i="1"/>
  <c r="F463" i="4"/>
  <c r="C457" i="1"/>
  <c r="G457" i="1" s="1"/>
  <c r="F469" i="4"/>
  <c r="C463" i="1"/>
  <c r="G463" i="1" s="1"/>
  <c r="F490" i="4"/>
  <c r="C484" i="1"/>
  <c r="G484" i="1" s="1"/>
  <c r="F198" i="5"/>
  <c r="C1175" i="1"/>
  <c r="B104" i="9"/>
  <c r="H142" i="1"/>
  <c r="G343" i="1"/>
  <c r="G496" i="1"/>
  <c r="G651" i="1"/>
  <c r="G680" i="1"/>
  <c r="G755" i="1"/>
  <c r="G804" i="1"/>
  <c r="G1160" i="1"/>
  <c r="G1193" i="1"/>
  <c r="G1201" i="1"/>
  <c r="G1205" i="1"/>
  <c r="G1225" i="1"/>
  <c r="G1236" i="1"/>
  <c r="G1240" i="1"/>
  <c r="G1252" i="1"/>
  <c r="G1256" i="1"/>
  <c r="G1268" i="1"/>
  <c r="G1275" i="1"/>
  <c r="G1337" i="1"/>
  <c r="G1373" i="1"/>
  <c r="J1452" i="1"/>
  <c r="J1467" i="1"/>
  <c r="D7" i="4"/>
  <c r="F164" i="5"/>
  <c r="E63" i="9"/>
  <c r="F238" i="9"/>
  <c r="B238" i="9" s="1"/>
  <c r="F241" i="9"/>
  <c r="B241" i="9" s="1"/>
  <c r="F254" i="9"/>
  <c r="F259" i="9"/>
  <c r="G139" i="1"/>
  <c r="H152" i="1"/>
  <c r="G455" i="1"/>
  <c r="G459" i="1"/>
  <c r="H508" i="1"/>
  <c r="H652" i="1"/>
  <c r="H677" i="1"/>
  <c r="H681" i="1"/>
  <c r="H725" i="1"/>
  <c r="H733" i="1"/>
  <c r="H737" i="1"/>
  <c r="H752" i="1"/>
  <c r="H756" i="1"/>
  <c r="G763" i="1"/>
  <c r="H790" i="1"/>
  <c r="H794" i="1"/>
  <c r="H996" i="1"/>
  <c r="G1101" i="1"/>
  <c r="H1132" i="1"/>
  <c r="H1161" i="1"/>
  <c r="G1177" i="1"/>
  <c r="G1269" i="1"/>
  <c r="H1286" i="1"/>
  <c r="G1315" i="1"/>
  <c r="H1332" i="1"/>
  <c r="H1338" i="1"/>
  <c r="H1356" i="1"/>
  <c r="G1370" i="1"/>
  <c r="G1377" i="1"/>
  <c r="H1381" i="1"/>
  <c r="H1421" i="1"/>
  <c r="H1429" i="1"/>
  <c r="J1458" i="1"/>
  <c r="G1462" i="1"/>
  <c r="G1468" i="1"/>
  <c r="J1478" i="1"/>
  <c r="H1569" i="1"/>
  <c r="B81" i="9"/>
  <c r="E112" i="9"/>
  <c r="B112" i="9" s="1"/>
  <c r="B120" i="9"/>
  <c r="E122" i="9"/>
  <c r="B122" i="9" s="1"/>
  <c r="B132" i="9"/>
  <c r="E153" i="9"/>
  <c r="F226" i="9"/>
  <c r="F236" i="9"/>
  <c r="B236" i="9" s="1"/>
  <c r="F257" i="9"/>
  <c r="B257" i="9" s="1"/>
  <c r="E301" i="9"/>
  <c r="H149" i="1"/>
  <c r="H153" i="1"/>
  <c r="G456" i="1"/>
  <c r="G464" i="1"/>
  <c r="H660" i="1"/>
  <c r="G707" i="1"/>
  <c r="G779" i="1"/>
  <c r="H958" i="1"/>
  <c r="H962" i="1"/>
  <c r="H966" i="1"/>
  <c r="H970" i="1"/>
  <c r="H974" i="1"/>
  <c r="H978" i="1"/>
  <c r="H982" i="1"/>
  <c r="G1077" i="1"/>
  <c r="G1178" i="1"/>
  <c r="G1221" i="1"/>
  <c r="H1246" i="1"/>
  <c r="G1273" i="1"/>
  <c r="G1283" i="1"/>
  <c r="G1294" i="1"/>
  <c r="H1302" i="1"/>
  <c r="G1332" i="1"/>
  <c r="G1353" i="1"/>
  <c r="G1386" i="1"/>
  <c r="G1421" i="1"/>
  <c r="G1429" i="1"/>
  <c r="J1443" i="1"/>
  <c r="H1462" i="1"/>
  <c r="H1473" i="1"/>
  <c r="G289" i="9"/>
  <c r="E40" i="9"/>
  <c r="B40" i="9" s="1"/>
  <c r="E61" i="9"/>
  <c r="B61" i="9" s="1"/>
  <c r="E89" i="9"/>
  <c r="B92" i="9"/>
  <c r="E97" i="9"/>
  <c r="B97" i="9" s="1"/>
  <c r="E156" i="9"/>
  <c r="B156" i="9" s="1"/>
  <c r="F239" i="9"/>
  <c r="B239" i="9" s="1"/>
  <c r="F242" i="9"/>
  <c r="F270" i="9"/>
  <c r="E304" i="9"/>
  <c r="B304" i="9" s="1"/>
  <c r="H163" i="1"/>
  <c r="G667" i="1"/>
  <c r="G738" i="1"/>
  <c r="H776" i="1"/>
  <c r="H784" i="1"/>
  <c r="G787" i="1"/>
  <c r="G1089" i="1"/>
  <c r="H1372" i="1"/>
  <c r="E56" i="9"/>
  <c r="B56" i="9" s="1"/>
  <c r="E59" i="9"/>
  <c r="B133" i="9"/>
  <c r="B266" i="9"/>
  <c r="B271" i="9"/>
  <c r="G291" i="1"/>
  <c r="G355" i="1"/>
  <c r="G360" i="1"/>
  <c r="G368" i="1"/>
  <c r="G372" i="1"/>
  <c r="G376" i="1"/>
  <c r="G380" i="1"/>
  <c r="G384" i="1"/>
  <c r="G388" i="1"/>
  <c r="G461" i="1"/>
  <c r="G465" i="1"/>
  <c r="G660" i="1"/>
  <c r="H683" i="1"/>
  <c r="G700" i="1"/>
  <c r="G723" i="1"/>
  <c r="H758" i="1"/>
  <c r="H769" i="1"/>
  <c r="H792" i="1"/>
  <c r="H989" i="1"/>
  <c r="G1082" i="1"/>
  <c r="H1134" i="1"/>
  <c r="G1227" i="1"/>
  <c r="G1295" i="1"/>
  <c r="G1302" i="1"/>
  <c r="H1306" i="1"/>
  <c r="H1340" i="1"/>
  <c r="H1413" i="1"/>
  <c r="H1419" i="1"/>
  <c r="H1441" i="1"/>
  <c r="J1477" i="1"/>
  <c r="G1543" i="1"/>
  <c r="G1552" i="1"/>
  <c r="F153" i="4"/>
  <c r="F88" i="5"/>
  <c r="D35" i="6"/>
  <c r="B77" i="9"/>
  <c r="E80" i="9"/>
  <c r="B80" i="9" s="1"/>
  <c r="E113" i="9"/>
  <c r="B113" i="9" s="1"/>
  <c r="E149" i="9"/>
  <c r="B149" i="9" s="1"/>
  <c r="E157" i="9"/>
  <c r="B157" i="9" s="1"/>
  <c r="B235" i="9"/>
  <c r="F261" i="9"/>
  <c r="H1461" i="1"/>
  <c r="F239" i="5"/>
  <c r="G1156" i="1"/>
  <c r="F56" i="5"/>
  <c r="E288" i="9"/>
  <c r="B288" i="9" s="1"/>
  <c r="G1261" i="1"/>
  <c r="G1260" i="1"/>
  <c r="E283" i="9"/>
  <c r="E245" i="5"/>
  <c r="D1222" i="1" s="1"/>
  <c r="F250" i="5"/>
  <c r="H1226" i="1"/>
  <c r="D1223" i="1"/>
  <c r="G1223" i="1" s="1"/>
  <c r="F242" i="5"/>
  <c r="F234" i="5"/>
  <c r="E306" i="9"/>
  <c r="B306" i="9" s="1"/>
  <c r="H1189" i="1"/>
  <c r="E190" i="5"/>
  <c r="D1168" i="1"/>
  <c r="G1168" i="1" s="1"/>
  <c r="H1172" i="1"/>
  <c r="H1164" i="1"/>
  <c r="H1160" i="1"/>
  <c r="H1156" i="1"/>
  <c r="H1151" i="1"/>
  <c r="H1148" i="1"/>
  <c r="H1149" i="1"/>
  <c r="H1145" i="1"/>
  <c r="E291" i="9"/>
  <c r="B291" i="9" s="1"/>
  <c r="H1143" i="1"/>
  <c r="H1141" i="1"/>
  <c r="H1139" i="1"/>
  <c r="H1130" i="1"/>
  <c r="E146" i="5"/>
  <c r="D1124" i="1" s="1"/>
  <c r="D1113" i="1"/>
  <c r="G1113" i="1" s="1"/>
  <c r="H1108" i="1"/>
  <c r="H1100" i="1"/>
  <c r="H1098" i="1"/>
  <c r="E118" i="5"/>
  <c r="D1096" i="1" s="1"/>
  <c r="H1092" i="1"/>
  <c r="E87" i="5"/>
  <c r="D1065" i="1" s="1"/>
  <c r="H1078" i="1"/>
  <c r="H1076" i="1"/>
  <c r="H1075" i="1"/>
  <c r="H1074" i="1"/>
  <c r="D1066" i="1"/>
  <c r="G1066" i="1" s="1"/>
  <c r="H1072" i="1"/>
  <c r="H1070" i="1"/>
  <c r="H1067" i="1"/>
  <c r="H1064" i="1"/>
  <c r="H1062" i="1"/>
  <c r="H1059" i="1"/>
  <c r="H1056" i="1"/>
  <c r="H1058" i="1"/>
  <c r="H1055" i="1"/>
  <c r="H1054" i="1"/>
  <c r="H1052" i="1"/>
  <c r="H1051" i="1"/>
  <c r="H1044" i="1"/>
  <c r="H1042" i="1"/>
  <c r="H1038" i="1"/>
  <c r="H1034" i="1"/>
  <c r="H1032" i="1"/>
  <c r="H1030" i="1"/>
  <c r="H1028" i="1"/>
  <c r="H1022" i="1"/>
  <c r="H1020" i="1"/>
  <c r="H1012" i="1"/>
  <c r="H1010" i="1"/>
  <c r="H1008" i="1"/>
  <c r="F29" i="5"/>
  <c r="H1006" i="1"/>
  <c r="H1004" i="1"/>
  <c r="H1000" i="1"/>
  <c r="E12" i="5"/>
  <c r="D990" i="1" s="1"/>
  <c r="F19" i="5"/>
  <c r="H994" i="1"/>
  <c r="H992" i="1"/>
  <c r="H988" i="1"/>
  <c r="H986" i="1"/>
  <c r="E292" i="9"/>
  <c r="B292" i="9" s="1"/>
  <c r="H1482" i="1"/>
  <c r="G1577" i="1"/>
  <c r="C1576" i="1"/>
  <c r="G1571" i="1"/>
  <c r="G1568" i="1"/>
  <c r="G1565" i="1"/>
  <c r="G1564" i="1"/>
  <c r="H1533" i="1"/>
  <c r="H1529" i="1"/>
  <c r="G1528" i="1"/>
  <c r="H1525" i="1"/>
  <c r="D49" i="8"/>
  <c r="D43" i="8" s="1"/>
  <c r="G1521" i="1"/>
  <c r="G1520" i="1"/>
  <c r="H1514" i="1"/>
  <c r="H1513" i="1"/>
  <c r="G1508" i="1"/>
  <c r="G1505" i="1"/>
  <c r="G1502" i="1"/>
  <c r="H1497" i="1"/>
  <c r="G1490" i="1"/>
  <c r="G1485" i="1"/>
  <c r="H1258" i="1"/>
  <c r="G1258" i="1"/>
  <c r="H1349" i="1"/>
  <c r="G1349" i="1"/>
  <c r="H743" i="1"/>
  <c r="G743" i="1"/>
  <c r="H1382" i="1"/>
  <c r="G1382" i="1"/>
  <c r="H1390" i="1"/>
  <c r="G1390" i="1"/>
  <c r="H1496" i="1"/>
  <c r="G1496" i="1"/>
  <c r="H28" i="1"/>
  <c r="H64" i="1"/>
  <c r="H67" i="1"/>
  <c r="G87" i="1"/>
  <c r="H87" i="1"/>
  <c r="H692" i="1"/>
  <c r="G692" i="1"/>
  <c r="G728" i="1"/>
  <c r="H808" i="1"/>
  <c r="G808" i="1"/>
  <c r="H1244" i="1"/>
  <c r="G1244" i="1"/>
  <c r="H656" i="1"/>
  <c r="G656" i="1"/>
  <c r="H1393" i="1"/>
  <c r="G1393" i="1"/>
  <c r="G112" i="1"/>
  <c r="H112" i="1"/>
  <c r="H160" i="1"/>
  <c r="F119" i="5"/>
  <c r="C1097" i="1"/>
  <c r="D118" i="5"/>
  <c r="H309" i="9"/>
  <c r="D1167" i="1"/>
  <c r="H4" i="1"/>
  <c r="H12" i="1"/>
  <c r="H20" i="1"/>
  <c r="H36" i="1"/>
  <c r="H44" i="1"/>
  <c r="H50" i="1"/>
  <c r="H61" i="1"/>
  <c r="G5" i="1"/>
  <c r="H7" i="1"/>
  <c r="G13" i="1"/>
  <c r="H15" i="1"/>
  <c r="G21" i="1"/>
  <c r="H23" i="1"/>
  <c r="G29" i="1"/>
  <c r="H31" i="1"/>
  <c r="G37" i="1"/>
  <c r="H39" i="1"/>
  <c r="G45" i="1"/>
  <c r="G51" i="1"/>
  <c r="H53" i="1"/>
  <c r="G62" i="1"/>
  <c r="G65" i="1"/>
  <c r="H74" i="1"/>
  <c r="H96" i="1"/>
  <c r="H109" i="1"/>
  <c r="H115" i="1"/>
  <c r="H122" i="1"/>
  <c r="H129" i="1"/>
  <c r="H136" i="1"/>
  <c r="H156" i="1"/>
  <c r="G309" i="1"/>
  <c r="G313" i="1"/>
  <c r="G317" i="1"/>
  <c r="G321" i="1"/>
  <c r="G325" i="1"/>
  <c r="G329" i="1"/>
  <c r="G333" i="1"/>
  <c r="G337" i="1"/>
  <c r="G341" i="1"/>
  <c r="G628" i="1"/>
  <c r="G671" i="1"/>
  <c r="G732" i="1"/>
  <c r="H778" i="1"/>
  <c r="G778" i="1"/>
  <c r="H1181" i="1"/>
  <c r="G1181" i="1"/>
  <c r="H1197" i="1"/>
  <c r="G1197" i="1"/>
  <c r="G164" i="1"/>
  <c r="H164" i="1"/>
  <c r="H70" i="1"/>
  <c r="H679" i="1"/>
  <c r="G679" i="1"/>
  <c r="G11" i="1"/>
  <c r="G19" i="1"/>
  <c r="G27" i="1"/>
  <c r="G35" i="1"/>
  <c r="G43" i="1"/>
  <c r="G49" i="1"/>
  <c r="G57" i="1"/>
  <c r="G60" i="1"/>
  <c r="H130" i="1"/>
  <c r="G297" i="1"/>
  <c r="G301" i="1"/>
  <c r="G305" i="1"/>
  <c r="H669" i="1"/>
  <c r="H719" i="1"/>
  <c r="G719" i="1"/>
  <c r="H1311" i="1"/>
  <c r="G1311" i="1"/>
  <c r="G1445" i="1"/>
  <c r="H1460" i="1"/>
  <c r="J1460" i="1"/>
  <c r="H1512" i="1"/>
  <c r="G1512" i="1"/>
  <c r="H663" i="1"/>
  <c r="G663" i="1"/>
  <c r="H695" i="1"/>
  <c r="G695" i="1"/>
  <c r="H754" i="1"/>
  <c r="G754" i="1"/>
  <c r="H1290" i="1"/>
  <c r="G1290" i="1"/>
  <c r="H58" i="1"/>
  <c r="H1278" i="1"/>
  <c r="G1278" i="1"/>
  <c r="H1314" i="1"/>
  <c r="G1314" i="1"/>
  <c r="H8" i="1"/>
  <c r="H16" i="1"/>
  <c r="H24" i="1"/>
  <c r="H32" i="1"/>
  <c r="H54" i="1"/>
  <c r="H72" i="1"/>
  <c r="H88" i="1"/>
  <c r="H94" i="1"/>
  <c r="H100" i="1"/>
  <c r="H127" i="1"/>
  <c r="H676" i="1"/>
  <c r="G676" i="1"/>
  <c r="H1420" i="1"/>
  <c r="G1420" i="1"/>
  <c r="H1506" i="1"/>
  <c r="G1506" i="1"/>
  <c r="F264" i="4"/>
  <c r="D263" i="4"/>
  <c r="F632" i="4"/>
  <c r="C626" i="1"/>
  <c r="H1342" i="1"/>
  <c r="G1342" i="1"/>
  <c r="G9" i="1"/>
  <c r="G17" i="1"/>
  <c r="G25" i="1"/>
  <c r="G33" i="1"/>
  <c r="G41" i="1"/>
  <c r="G47" i="1"/>
  <c r="G55" i="1"/>
  <c r="G73" i="1"/>
  <c r="H73" i="1"/>
  <c r="G92" i="1"/>
  <c r="G95" i="1"/>
  <c r="H95" i="1"/>
  <c r="H124" i="1"/>
  <c r="G142" i="1"/>
  <c r="G171" i="1"/>
  <c r="H171" i="1"/>
  <c r="H716" i="1"/>
  <c r="G716" i="1"/>
  <c r="H746" i="1"/>
  <c r="G746" i="1"/>
  <c r="H780" i="1"/>
  <c r="G780" i="1"/>
  <c r="G631" i="1"/>
  <c r="H720" i="1"/>
  <c r="G720" i="1"/>
  <c r="H727" i="1"/>
  <c r="G727" i="1"/>
  <c r="H751" i="1"/>
  <c r="G751" i="1"/>
  <c r="H775" i="1"/>
  <c r="G775" i="1"/>
  <c r="H1217" i="1"/>
  <c r="G1217" i="1"/>
  <c r="H1308" i="1"/>
  <c r="G1308" i="1"/>
  <c r="H1355" i="1"/>
  <c r="G1355" i="1"/>
  <c r="H1358" i="1"/>
  <c r="G1358" i="1"/>
  <c r="H1379" i="1"/>
  <c r="G1379" i="1"/>
  <c r="H1387" i="1"/>
  <c r="G1387" i="1"/>
  <c r="F571" i="4"/>
  <c r="D567" i="4"/>
  <c r="G143" i="9"/>
  <c r="E143" i="9" s="1"/>
  <c r="B143" i="9" s="1"/>
  <c r="F603" i="4"/>
  <c r="D593" i="4"/>
  <c r="C587" i="1" s="1"/>
  <c r="H1041" i="1"/>
  <c r="E69" i="5"/>
  <c r="D1047" i="1" s="1"/>
  <c r="G1047" i="1" s="1"/>
  <c r="D1048" i="1"/>
  <c r="H1048" i="1" s="1"/>
  <c r="B153" i="9"/>
  <c r="B301" i="9"/>
  <c r="G68" i="1"/>
  <c r="G71" i="1"/>
  <c r="G85" i="1"/>
  <c r="G93" i="1"/>
  <c r="G101" i="1"/>
  <c r="G107" i="1"/>
  <c r="G110" i="1"/>
  <c r="G118" i="1"/>
  <c r="H121" i="1"/>
  <c r="G125" i="1"/>
  <c r="G128" i="1"/>
  <c r="G131" i="1"/>
  <c r="G137" i="1"/>
  <c r="G140" i="1"/>
  <c r="G143" i="1"/>
  <c r="H146" i="1"/>
  <c r="G298" i="1"/>
  <c r="G302" i="1"/>
  <c r="G348" i="1"/>
  <c r="G352" i="1"/>
  <c r="G356" i="1"/>
  <c r="G361" i="1"/>
  <c r="G365" i="1"/>
  <c r="G373" i="1"/>
  <c r="G377" i="1"/>
  <c r="G381" i="1"/>
  <c r="G385" i="1"/>
  <c r="G389" i="1"/>
  <c r="G393" i="1"/>
  <c r="G397" i="1"/>
  <c r="G401" i="1"/>
  <c r="G416" i="1"/>
  <c r="G420" i="1"/>
  <c r="G428" i="1"/>
  <c r="G432" i="1"/>
  <c r="G436" i="1"/>
  <c r="G440" i="1"/>
  <c r="G444" i="1"/>
  <c r="G448" i="1"/>
  <c r="G452" i="1"/>
  <c r="G469" i="1"/>
  <c r="G473" i="1"/>
  <c r="G477" i="1"/>
  <c r="H632" i="1"/>
  <c r="G643" i="1"/>
  <c r="G647" i="1"/>
  <c r="H651" i="1"/>
  <c r="H657" i="1"/>
  <c r="H667" i="1"/>
  <c r="H680" i="1"/>
  <c r="H703" i="1"/>
  <c r="G703" i="1"/>
  <c r="H738" i="1"/>
  <c r="H741" i="1"/>
  <c r="H762" i="1"/>
  <c r="G762" i="1"/>
  <c r="G783" i="1"/>
  <c r="G812" i="1"/>
  <c r="G816" i="1"/>
  <c r="H1177" i="1"/>
  <c r="H1185" i="1"/>
  <c r="G1185" i="1"/>
  <c r="H1301" i="1"/>
  <c r="G1301" i="1"/>
  <c r="H1304" i="1"/>
  <c r="G1304" i="1"/>
  <c r="H1352" i="1"/>
  <c r="G1352" i="1"/>
  <c r="H1370" i="1"/>
  <c r="H1373" i="1"/>
  <c r="H1376" i="1"/>
  <c r="H1516" i="1"/>
  <c r="F63" i="5"/>
  <c r="F78" i="5"/>
  <c r="H68" i="1"/>
  <c r="G77" i="1"/>
  <c r="G80" i="1"/>
  <c r="G83" i="1"/>
  <c r="H85" i="1"/>
  <c r="G91" i="1"/>
  <c r="G99" i="1"/>
  <c r="G105" i="1"/>
  <c r="H107" i="1"/>
  <c r="H110" i="1"/>
  <c r="G116" i="1"/>
  <c r="H118" i="1"/>
  <c r="H125" i="1"/>
  <c r="H128" i="1"/>
  <c r="H131" i="1"/>
  <c r="G135" i="1"/>
  <c r="H137" i="1"/>
  <c r="G141" i="1"/>
  <c r="G144" i="1"/>
  <c r="G162" i="1"/>
  <c r="G169" i="1"/>
  <c r="G295" i="1"/>
  <c r="G299" i="1"/>
  <c r="G303" i="1"/>
  <c r="G349" i="1"/>
  <c r="G353" i="1"/>
  <c r="G357" i="1"/>
  <c r="G362" i="1"/>
  <c r="G370" i="1"/>
  <c r="G374" i="1"/>
  <c r="G378" i="1"/>
  <c r="G382" i="1"/>
  <c r="G386" i="1"/>
  <c r="G390" i="1"/>
  <c r="G394" i="1"/>
  <c r="G398" i="1"/>
  <c r="G404" i="1"/>
  <c r="G417" i="1"/>
  <c r="G421" i="1"/>
  <c r="G425" i="1"/>
  <c r="G429" i="1"/>
  <c r="G433" i="1"/>
  <c r="G437" i="1"/>
  <c r="G441" i="1"/>
  <c r="G445" i="1"/>
  <c r="G449" i="1"/>
  <c r="G470" i="1"/>
  <c r="G474" i="1"/>
  <c r="G644" i="1"/>
  <c r="H655" i="1"/>
  <c r="H661" i="1"/>
  <c r="H684" i="1"/>
  <c r="H704" i="1"/>
  <c r="G704" i="1"/>
  <c r="H711" i="1"/>
  <c r="G711" i="1"/>
  <c r="H735" i="1"/>
  <c r="G735" i="1"/>
  <c r="H749" i="1"/>
  <c r="H759" i="1"/>
  <c r="G759" i="1"/>
  <c r="H770" i="1"/>
  <c r="H773" i="1"/>
  <c r="H806" i="1"/>
  <c r="G1105" i="1"/>
  <c r="G1109" i="1"/>
  <c r="G1247" i="1"/>
  <c r="H1339" i="1"/>
  <c r="G1339" i="1"/>
  <c r="H1346" i="1"/>
  <c r="G1346" i="1"/>
  <c r="H1102" i="1"/>
  <c r="G1102" i="1"/>
  <c r="H1106" i="1"/>
  <c r="G1106" i="1"/>
  <c r="H1110" i="1"/>
  <c r="G1110" i="1"/>
  <c r="H1171" i="1"/>
  <c r="G1171" i="1"/>
  <c r="G1237" i="1"/>
  <c r="H1248" i="1"/>
  <c r="G1248" i="1"/>
  <c r="G1251" i="1"/>
  <c r="H1274" i="1"/>
  <c r="G1284" i="1"/>
  <c r="H1330" i="1"/>
  <c r="H1333" i="1"/>
  <c r="H1336" i="1"/>
  <c r="J1459" i="1"/>
  <c r="H1459" i="1"/>
  <c r="I1459" i="1" s="1"/>
  <c r="H66" i="1"/>
  <c r="G75" i="1"/>
  <c r="G89" i="1"/>
  <c r="H91" i="1"/>
  <c r="G97" i="1"/>
  <c r="G103" i="1"/>
  <c r="H108" i="1"/>
  <c r="G114" i="1"/>
  <c r="H116" i="1"/>
  <c r="H126" i="1"/>
  <c r="H132" i="1"/>
  <c r="H135" i="1"/>
  <c r="G145" i="1"/>
  <c r="G150" i="1"/>
  <c r="G154" i="1"/>
  <c r="G170" i="1"/>
  <c r="G296" i="1"/>
  <c r="G300" i="1"/>
  <c r="G304" i="1"/>
  <c r="G350" i="1"/>
  <c r="G354" i="1"/>
  <c r="G359" i="1"/>
  <c r="G363" i="1"/>
  <c r="G367" i="1"/>
  <c r="G371" i="1"/>
  <c r="G375" i="1"/>
  <c r="G379" i="1"/>
  <c r="G383" i="1"/>
  <c r="G387" i="1"/>
  <c r="G395" i="1"/>
  <c r="G399" i="1"/>
  <c r="G418" i="1"/>
  <c r="G422" i="1"/>
  <c r="G426" i="1"/>
  <c r="G430" i="1"/>
  <c r="G434" i="1"/>
  <c r="G438" i="1"/>
  <c r="G442" i="1"/>
  <c r="G446" i="1"/>
  <c r="G450" i="1"/>
  <c r="G467" i="1"/>
  <c r="G471" i="1"/>
  <c r="G475" i="1"/>
  <c r="G655" i="1"/>
  <c r="H659" i="1"/>
  <c r="H665" i="1"/>
  <c r="G668" i="1"/>
  <c r="H672" i="1"/>
  <c r="G684" i="1"/>
  <c r="H688" i="1"/>
  <c r="H712" i="1"/>
  <c r="H736" i="1"/>
  <c r="G742" i="1"/>
  <c r="H760" i="1"/>
  <c r="H767" i="1"/>
  <c r="G767" i="1"/>
  <c r="G770" i="1"/>
  <c r="H796" i="1"/>
  <c r="G796" i="1"/>
  <c r="H1094" i="1"/>
  <c r="G1094" i="1"/>
  <c r="G1098" i="1"/>
  <c r="G1149" i="1"/>
  <c r="G1164" i="1"/>
  <c r="H1168" i="1"/>
  <c r="H1234" i="1"/>
  <c r="G1234" i="1"/>
  <c r="H1238" i="1"/>
  <c r="G1238" i="1"/>
  <c r="G1281" i="1"/>
  <c r="H1317" i="1"/>
  <c r="G1317" i="1"/>
  <c r="H1320" i="1"/>
  <c r="G1320" i="1"/>
  <c r="H1396" i="1"/>
  <c r="G1396" i="1"/>
  <c r="H1399" i="1"/>
  <c r="G1399" i="1"/>
  <c r="J1451" i="1"/>
  <c r="H1451" i="1"/>
  <c r="G1451" i="1"/>
  <c r="I1451" i="1" s="1"/>
  <c r="H691" i="1"/>
  <c r="H697" i="1"/>
  <c r="H707" i="1"/>
  <c r="H723" i="1"/>
  <c r="H729" i="1"/>
  <c r="H739" i="1"/>
  <c r="H755" i="1"/>
  <c r="H771" i="1"/>
  <c r="H788" i="1"/>
  <c r="G791" i="1"/>
  <c r="H921" i="1"/>
  <c r="H925" i="1"/>
  <c r="H929" i="1"/>
  <c r="H933" i="1"/>
  <c r="H937" i="1"/>
  <c r="H941" i="1"/>
  <c r="H945" i="1"/>
  <c r="H949" i="1"/>
  <c r="H953" i="1"/>
  <c r="H957" i="1"/>
  <c r="H961" i="1"/>
  <c r="H965" i="1"/>
  <c r="H969" i="1"/>
  <c r="H973" i="1"/>
  <c r="H977" i="1"/>
  <c r="H981" i="1"/>
  <c r="H991" i="1"/>
  <c r="H995" i="1"/>
  <c r="H999" i="1"/>
  <c r="H1003" i="1"/>
  <c r="H1007" i="1"/>
  <c r="H1011" i="1"/>
  <c r="H1015" i="1"/>
  <c r="H1019" i="1"/>
  <c r="H1023" i="1"/>
  <c r="H1027" i="1"/>
  <c r="H1031" i="1"/>
  <c r="H1035" i="1"/>
  <c r="H1039" i="1"/>
  <c r="H1080" i="1"/>
  <c r="H1084" i="1"/>
  <c r="H1140" i="1"/>
  <c r="H1150" i="1"/>
  <c r="H1155" i="1"/>
  <c r="H1158" i="1"/>
  <c r="H1165" i="1"/>
  <c r="H1205" i="1"/>
  <c r="H1221" i="1"/>
  <c r="H1228" i="1"/>
  <c r="G1241" i="1"/>
  <c r="H1298" i="1"/>
  <c r="H1324" i="1"/>
  <c r="H1327" i="1"/>
  <c r="H1331" i="1"/>
  <c r="G1331" i="1"/>
  <c r="H1334" i="1"/>
  <c r="G1334" i="1"/>
  <c r="H1371" i="1"/>
  <c r="G1371" i="1"/>
  <c r="H1374" i="1"/>
  <c r="G1374" i="1"/>
  <c r="H1409" i="1"/>
  <c r="H1412" i="1"/>
  <c r="G1412" i="1"/>
  <c r="H1415" i="1"/>
  <c r="G1415" i="1"/>
  <c r="J1446" i="1"/>
  <c r="H1457" i="1"/>
  <c r="G1457" i="1"/>
  <c r="H1557" i="1"/>
  <c r="G1557" i="1"/>
  <c r="D82" i="4"/>
  <c r="F369" i="4"/>
  <c r="E117" i="9"/>
  <c r="B117" i="9" s="1"/>
  <c r="H987" i="1"/>
  <c r="H1049" i="1"/>
  <c r="H1053" i="1"/>
  <c r="H1057" i="1"/>
  <c r="H1061" i="1"/>
  <c r="H1069" i="1"/>
  <c r="H1073" i="1"/>
  <c r="H1088" i="1"/>
  <c r="H1126" i="1"/>
  <c r="H1144" i="1"/>
  <c r="H1147" i="1"/>
  <c r="H1162" i="1"/>
  <c r="H1209" i="1"/>
  <c r="H1242" i="1"/>
  <c r="G1242" i="1"/>
  <c r="H1266" i="1"/>
  <c r="H1309" i="1"/>
  <c r="G1309" i="1"/>
  <c r="H1312" i="1"/>
  <c r="G1312" i="1"/>
  <c r="H1362" i="1"/>
  <c r="H1365" i="1"/>
  <c r="H1368" i="1"/>
  <c r="H1403" i="1"/>
  <c r="H1406" i="1"/>
  <c r="H1426" i="1"/>
  <c r="G1426" i="1"/>
  <c r="H1439" i="1"/>
  <c r="G1439" i="1"/>
  <c r="I1439" i="1" s="1"/>
  <c r="I1477" i="1"/>
  <c r="F59" i="4"/>
  <c r="D50" i="4"/>
  <c r="C46" i="1" s="1"/>
  <c r="B100" i="9"/>
  <c r="H1159" i="1"/>
  <c r="G1159" i="1"/>
  <c r="H1232" i="1"/>
  <c r="G1232" i="1"/>
  <c r="H1347" i="1"/>
  <c r="G1347" i="1"/>
  <c r="H1350" i="1"/>
  <c r="G1350" i="1"/>
  <c r="H1388" i="1"/>
  <c r="G1388" i="1"/>
  <c r="H1391" i="1"/>
  <c r="G1391" i="1"/>
  <c r="G1498" i="1"/>
  <c r="H1498" i="1"/>
  <c r="H25" i="3"/>
  <c r="C1329" i="1"/>
  <c r="D6" i="8"/>
  <c r="C1481" i="1" s="1"/>
  <c r="C1493" i="1"/>
  <c r="G803" i="1"/>
  <c r="G1081" i="1"/>
  <c r="G1126" i="1"/>
  <c r="G1137" i="1"/>
  <c r="G1172" i="1"/>
  <c r="G1202" i="1"/>
  <c r="G1209" i="1"/>
  <c r="G1218" i="1"/>
  <c r="H1250" i="1"/>
  <c r="G1253" i="1"/>
  <c r="G1263" i="1"/>
  <c r="G1266" i="1"/>
  <c r="H1296" i="1"/>
  <c r="G1296" i="1"/>
  <c r="H1303" i="1"/>
  <c r="H1316" i="1"/>
  <c r="H1319" i="1"/>
  <c r="H1322" i="1"/>
  <c r="H1325" i="1"/>
  <c r="G1325" i="1"/>
  <c r="H1328" i="1"/>
  <c r="G1328" i="1"/>
  <c r="G1362" i="1"/>
  <c r="G1365" i="1"/>
  <c r="G1368" i="1"/>
  <c r="G1403" i="1"/>
  <c r="G1406" i="1"/>
  <c r="H1427" i="1"/>
  <c r="G1427" i="1"/>
  <c r="H1430" i="1"/>
  <c r="G1430" i="1"/>
  <c r="J1465" i="1"/>
  <c r="H1510" i="1"/>
  <c r="G1510" i="1"/>
  <c r="G1526" i="1"/>
  <c r="H1526" i="1"/>
  <c r="G1545" i="1"/>
  <c r="G1553" i="1"/>
  <c r="G1559" i="1"/>
  <c r="I24" i="3"/>
  <c r="D24" i="8"/>
  <c r="C1499" i="1" s="1"/>
  <c r="H1499" i="1" s="1"/>
  <c r="C1501" i="1"/>
  <c r="H689" i="1"/>
  <c r="H699" i="1"/>
  <c r="H705" i="1"/>
  <c r="H715" i="1"/>
  <c r="H721" i="1"/>
  <c r="H731" i="1"/>
  <c r="H747" i="1"/>
  <c r="H763" i="1"/>
  <c r="H804" i="1"/>
  <c r="H923" i="1"/>
  <c r="H927" i="1"/>
  <c r="H931" i="1"/>
  <c r="H935" i="1"/>
  <c r="H939" i="1"/>
  <c r="H943" i="1"/>
  <c r="H947" i="1"/>
  <c r="H951" i="1"/>
  <c r="H955" i="1"/>
  <c r="H959" i="1"/>
  <c r="H963" i="1"/>
  <c r="H967" i="1"/>
  <c r="H971" i="1"/>
  <c r="H975" i="1"/>
  <c r="H979" i="1"/>
  <c r="H983" i="1"/>
  <c r="H993" i="1"/>
  <c r="H997" i="1"/>
  <c r="H1001" i="1"/>
  <c r="H1005" i="1"/>
  <c r="H1009" i="1"/>
  <c r="H1013" i="1"/>
  <c r="H1017" i="1"/>
  <c r="H1021" i="1"/>
  <c r="H1025" i="1"/>
  <c r="H1029" i="1"/>
  <c r="H1033" i="1"/>
  <c r="H1037" i="1"/>
  <c r="H1045" i="1"/>
  <c r="G1097" i="1"/>
  <c r="H1116" i="1"/>
  <c r="G1130" i="1"/>
  <c r="H1138" i="1"/>
  <c r="G1138" i="1"/>
  <c r="G1141" i="1"/>
  <c r="H1170" i="1"/>
  <c r="H1173" i="1"/>
  <c r="G1213" i="1"/>
  <c r="H1254" i="1"/>
  <c r="G1286" i="1"/>
  <c r="G1306" i="1"/>
  <c r="G1338" i="1"/>
  <c r="G1341" i="1"/>
  <c r="G1344" i="1"/>
  <c r="H1354" i="1"/>
  <c r="H1357" i="1"/>
  <c r="H1360" i="1"/>
  <c r="H1363" i="1"/>
  <c r="G1363" i="1"/>
  <c r="H1366" i="1"/>
  <c r="G1366" i="1"/>
  <c r="G1378" i="1"/>
  <c r="G1381" i="1"/>
  <c r="G1385" i="1"/>
  <c r="H1395" i="1"/>
  <c r="H1398" i="1"/>
  <c r="H1404" i="1"/>
  <c r="G1404" i="1"/>
  <c r="H1407" i="1"/>
  <c r="G1407" i="1"/>
  <c r="G1419" i="1"/>
  <c r="G1422" i="1"/>
  <c r="G1472" i="1"/>
  <c r="H1472" i="1"/>
  <c r="H1492" i="1"/>
  <c r="G1492" i="1"/>
  <c r="H1575" i="1"/>
  <c r="G1575" i="1"/>
  <c r="D6" i="7"/>
  <c r="C1437" i="1" s="1"/>
  <c r="C1438" i="1"/>
  <c r="D1469" i="1"/>
  <c r="I31" i="3"/>
  <c r="D134" i="5"/>
  <c r="C1112" i="1" s="1"/>
  <c r="H1112" i="1" s="1"/>
  <c r="F135" i="5"/>
  <c r="B146" i="9"/>
  <c r="B229" i="9"/>
  <c r="F231" i="9"/>
  <c r="B231" i="9" s="1"/>
  <c r="B296" i="9"/>
  <c r="H1082" i="1"/>
  <c r="G1085" i="1"/>
  <c r="H1114" i="1"/>
  <c r="G1117" i="1"/>
  <c r="H1128" i="1"/>
  <c r="H1142" i="1"/>
  <c r="H1163" i="1"/>
  <c r="H1166" i="1"/>
  <c r="H1169" i="1"/>
  <c r="G1174" i="1"/>
  <c r="H1193" i="1"/>
  <c r="G1210" i="1"/>
  <c r="G1229" i="1"/>
  <c r="H1236" i="1"/>
  <c r="G1245" i="1"/>
  <c r="H1252" i="1"/>
  <c r="H1270" i="1"/>
  <c r="G1287" i="1"/>
  <c r="C1307" i="1"/>
  <c r="H1315" i="1"/>
  <c r="H1323" i="1"/>
  <c r="H1337" i="1"/>
  <c r="H1345" i="1"/>
  <c r="H1353" i="1"/>
  <c r="H1361" i="1"/>
  <c r="C1369" i="1"/>
  <c r="H1377" i="1"/>
  <c r="H1386" i="1"/>
  <c r="H1394" i="1"/>
  <c r="H1402" i="1"/>
  <c r="H1410" i="1"/>
  <c r="H1418" i="1"/>
  <c r="H1434" i="1"/>
  <c r="G1434" i="1"/>
  <c r="H1443" i="1"/>
  <c r="G1443" i="1"/>
  <c r="H1479" i="1"/>
  <c r="G1479" i="1"/>
  <c r="I1479" i="1" s="1"/>
  <c r="D252" i="4"/>
  <c r="F253" i="4"/>
  <c r="E311" i="4"/>
  <c r="D306" i="1" s="1"/>
  <c r="F326" i="4"/>
  <c r="D396" i="4"/>
  <c r="F397" i="4"/>
  <c r="F605" i="4"/>
  <c r="E625" i="4"/>
  <c r="D619" i="1" s="1"/>
  <c r="B136" i="9"/>
  <c r="B216" i="9"/>
  <c r="B224" i="9"/>
  <c r="H1484" i="1"/>
  <c r="G1484" i="1"/>
  <c r="E215" i="4"/>
  <c r="D211" i="1" s="1"/>
  <c r="E224" i="4"/>
  <c r="D220" i="1" s="1"/>
  <c r="G307" i="9"/>
  <c r="D176" i="5"/>
  <c r="G310" i="9"/>
  <c r="F206" i="5"/>
  <c r="F130" i="6"/>
  <c r="C1424" i="1"/>
  <c r="E85" i="9"/>
  <c r="B85" i="9" s="1"/>
  <c r="H1043" i="1"/>
  <c r="H1090" i="1"/>
  <c r="G1093" i="1"/>
  <c r="H1104" i="1"/>
  <c r="G1114" i="1"/>
  <c r="H1122" i="1"/>
  <c r="G1125" i="1"/>
  <c r="H1136" i="1"/>
  <c r="H1146" i="1"/>
  <c r="H1154" i="1"/>
  <c r="H1157" i="1"/>
  <c r="G1169" i="1"/>
  <c r="G1182" i="1"/>
  <c r="G1186" i="1"/>
  <c r="H1201" i="1"/>
  <c r="H1224" i="1"/>
  <c r="G1233" i="1"/>
  <c r="H1240" i="1"/>
  <c r="G1249" i="1"/>
  <c r="H1256" i="1"/>
  <c r="H1262" i="1"/>
  <c r="G1279" i="1"/>
  <c r="H1294" i="1"/>
  <c r="H1297" i="1"/>
  <c r="H1305" i="1"/>
  <c r="H1313" i="1"/>
  <c r="H1321" i="1"/>
  <c r="H1335" i="1"/>
  <c r="H1343" i="1"/>
  <c r="H1351" i="1"/>
  <c r="H1359" i="1"/>
  <c r="H1367" i="1"/>
  <c r="H1375" i="1"/>
  <c r="H1384" i="1"/>
  <c r="H1392" i="1"/>
  <c r="H1400" i="1"/>
  <c r="H1416" i="1"/>
  <c r="H1425" i="1"/>
  <c r="G1425" i="1"/>
  <c r="J1455" i="1"/>
  <c r="H1455" i="1"/>
  <c r="G1455" i="1"/>
  <c r="H1489" i="1"/>
  <c r="G1489" i="1"/>
  <c r="G1494" i="1"/>
  <c r="H1509" i="1"/>
  <c r="G1534" i="1"/>
  <c r="H1534" i="1"/>
  <c r="H1556" i="1"/>
  <c r="H1567" i="1"/>
  <c r="G1567" i="1"/>
  <c r="H1572" i="1"/>
  <c r="G1572" i="1"/>
  <c r="D224" i="4"/>
  <c r="F13" i="5"/>
  <c r="E65" i="9"/>
  <c r="B65" i="9" s="1"/>
  <c r="E124" i="9"/>
  <c r="B124" i="9" s="1"/>
  <c r="F214" i="9"/>
  <c r="B261" i="9"/>
  <c r="F263" i="9"/>
  <c r="B263" i="9" s="1"/>
  <c r="D238" i="5"/>
  <c r="C1215" i="1" s="1"/>
  <c r="D5" i="6"/>
  <c r="C1299" i="1" s="1"/>
  <c r="E305" i="9"/>
  <c r="B305" i="9" s="1"/>
  <c r="F473" i="4"/>
  <c r="E484" i="4"/>
  <c r="D478" i="1" s="1"/>
  <c r="B28" i="9"/>
  <c r="E31" i="9"/>
  <c r="B31" i="9" s="1"/>
  <c r="B41" i="9"/>
  <c r="B64" i="9"/>
  <c r="B84" i="9"/>
  <c r="E91" i="9"/>
  <c r="B93" i="9"/>
  <c r="B116" i="9"/>
  <c r="B145" i="9"/>
  <c r="B147" i="9"/>
  <c r="E158" i="9"/>
  <c r="B158" i="9" s="1"/>
  <c r="F227" i="9"/>
  <c r="F232" i="9"/>
  <c r="B232" i="9" s="1"/>
  <c r="F237" i="9"/>
  <c r="B237" i="9" s="1"/>
  <c r="F264" i="9"/>
  <c r="B264" i="9" s="1"/>
  <c r="F269" i="9"/>
  <c r="B269" i="9" s="1"/>
  <c r="E282" i="9"/>
  <c r="B282" i="9" s="1"/>
  <c r="E285" i="9"/>
  <c r="B285" i="9" s="1"/>
  <c r="H1433" i="1"/>
  <c r="J1473" i="1"/>
  <c r="J1476" i="1"/>
  <c r="J1479" i="1"/>
  <c r="F112" i="4"/>
  <c r="F169" i="4"/>
  <c r="F190" i="5"/>
  <c r="F39" i="6"/>
  <c r="E49" i="9"/>
  <c r="B49" i="9" s="1"/>
  <c r="E69" i="9"/>
  <c r="B69" i="9" s="1"/>
  <c r="E99" i="9"/>
  <c r="E101" i="9"/>
  <c r="B101" i="9" s="1"/>
  <c r="E125" i="9"/>
  <c r="B125" i="9" s="1"/>
  <c r="E135" i="9"/>
  <c r="B135" i="9" s="1"/>
  <c r="E137" i="9"/>
  <c r="B137" i="9" s="1"/>
  <c r="E142" i="9"/>
  <c r="B142" i="9" s="1"/>
  <c r="E154" i="9"/>
  <c r="B154" i="9" s="1"/>
  <c r="F240" i="9"/>
  <c r="B240" i="9" s="1"/>
  <c r="F245" i="9"/>
  <c r="B245" i="9" s="1"/>
  <c r="F247" i="9"/>
  <c r="B247" i="9" s="1"/>
  <c r="E295" i="9"/>
  <c r="B295" i="9" s="1"/>
  <c r="E300" i="9"/>
  <c r="B300" i="9" s="1"/>
  <c r="J1468" i="1"/>
  <c r="G1500" i="1"/>
  <c r="G1561" i="1"/>
  <c r="F68" i="4"/>
  <c r="B29" i="9"/>
  <c r="E67" i="9"/>
  <c r="E87" i="9"/>
  <c r="B89" i="9"/>
  <c r="B121" i="9"/>
  <c r="B243" i="9"/>
  <c r="B258" i="9"/>
  <c r="H1431" i="1"/>
  <c r="G1433" i="1"/>
  <c r="J1441" i="1"/>
  <c r="G1449" i="1"/>
  <c r="J1456" i="1"/>
  <c r="G1504" i="1"/>
  <c r="G1523" i="1"/>
  <c r="G1531" i="1"/>
  <c r="G1539" i="1"/>
  <c r="E7" i="4"/>
  <c r="D3" i="1" s="1"/>
  <c r="D644" i="4"/>
  <c r="C638" i="1" s="1"/>
  <c r="E421" i="4"/>
  <c r="F70" i="5"/>
  <c r="H289" i="9"/>
  <c r="E289" i="9" s="1"/>
  <c r="B289" i="9" s="1"/>
  <c r="E290" i="9"/>
  <c r="B290" i="9" s="1"/>
  <c r="F246" i="5"/>
  <c r="E89" i="6"/>
  <c r="D1383" i="1" s="1"/>
  <c r="E35" i="9"/>
  <c r="B35" i="9" s="1"/>
  <c r="E55" i="9"/>
  <c r="E75" i="9"/>
  <c r="E107" i="9"/>
  <c r="B107" i="9" s="1"/>
  <c r="E109" i="9"/>
  <c r="B109" i="9" s="1"/>
  <c r="E126" i="9"/>
  <c r="B126" i="9" s="1"/>
  <c r="E131" i="9"/>
  <c r="E138" i="9"/>
  <c r="B138" i="9" s="1"/>
  <c r="E150" i="9"/>
  <c r="B150" i="9" s="1"/>
  <c r="F248" i="9"/>
  <c r="B248" i="9" s="1"/>
  <c r="F253" i="9"/>
  <c r="B253" i="9" s="1"/>
  <c r="F255" i="9"/>
  <c r="B255" i="9" s="1"/>
  <c r="E293" i="9"/>
  <c r="B293" i="9" s="1"/>
  <c r="E298" i="9"/>
  <c r="B298" i="9" s="1"/>
  <c r="E303" i="9"/>
  <c r="B303" i="9" s="1"/>
  <c r="H1432" i="1"/>
  <c r="J1439" i="1"/>
  <c r="J1450" i="1"/>
  <c r="J1457" i="1"/>
  <c r="J1462" i="1"/>
  <c r="H1478" i="1"/>
  <c r="D152" i="4"/>
  <c r="C148" i="1" s="1"/>
  <c r="F210" i="4"/>
  <c r="F417" i="4"/>
  <c r="E515" i="4"/>
  <c r="D509" i="1" s="1"/>
  <c r="D529" i="4"/>
  <c r="C523" i="1" s="1"/>
  <c r="E593" i="4"/>
  <c r="F45" i="5"/>
  <c r="F52" i="5"/>
  <c r="D114" i="6"/>
  <c r="D38" i="7"/>
  <c r="E25" i="9"/>
  <c r="B25" i="9" s="1"/>
  <c r="E51" i="9"/>
  <c r="E53" i="9"/>
  <c r="B53" i="9" s="1"/>
  <c r="E68" i="9"/>
  <c r="B68" i="9" s="1"/>
  <c r="E71" i="9"/>
  <c r="B71" i="9" s="1"/>
  <c r="E73" i="9"/>
  <c r="B73" i="9" s="1"/>
  <c r="E103" i="9"/>
  <c r="B103" i="9" s="1"/>
  <c r="E105" i="9"/>
  <c r="B105" i="9" s="1"/>
  <c r="E127" i="9"/>
  <c r="B127" i="9" s="1"/>
  <c r="E129" i="9"/>
  <c r="B129" i="9" s="1"/>
  <c r="E134" i="9"/>
  <c r="B134" i="9" s="1"/>
  <c r="E139" i="9"/>
  <c r="E144" i="9"/>
  <c r="B144" i="9" s="1"/>
  <c r="E148" i="9"/>
  <c r="B148" i="9" s="1"/>
  <c r="E151" i="9"/>
  <c r="B151" i="9" s="1"/>
  <c r="B227" i="9"/>
  <c r="F244" i="9"/>
  <c r="B244" i="9" s="1"/>
  <c r="F249" i="9"/>
  <c r="B249" i="9" s="1"/>
  <c r="F251" i="9"/>
  <c r="B251" i="9" s="1"/>
  <c r="E294" i="9"/>
  <c r="B294" i="9" s="1"/>
  <c r="H1475" i="1"/>
  <c r="G1461" i="1"/>
  <c r="E22" i="7"/>
  <c r="I30" i="3" s="1"/>
  <c r="J1463" i="1"/>
  <c r="D22" i="7"/>
  <c r="C1453" i="1" s="1"/>
  <c r="H1454" i="1"/>
  <c r="G1454" i="1"/>
  <c r="J1445" i="1"/>
  <c r="H1450" i="1"/>
  <c r="E273" i="9"/>
  <c r="B273" i="9" s="1"/>
  <c r="G288" i="1"/>
  <c r="E32" i="9"/>
  <c r="B32" i="9" s="1"/>
  <c r="E33" i="9"/>
  <c r="B33" i="9" s="1"/>
  <c r="F217" i="9"/>
  <c r="B217" i="9" s="1"/>
  <c r="E299" i="9"/>
  <c r="B299" i="9" s="1"/>
  <c r="H631" i="1"/>
  <c r="G406" i="1"/>
  <c r="G405" i="1"/>
  <c r="G413" i="1"/>
  <c r="E287" i="9"/>
  <c r="B287" i="9" s="1"/>
  <c r="F215" i="9"/>
  <c r="B215" i="9" s="1"/>
  <c r="E297" i="9"/>
  <c r="B297" i="9" s="1"/>
  <c r="H816" i="1"/>
  <c r="H812" i="1"/>
  <c r="E47" i="9"/>
  <c r="B47" i="9" s="1"/>
  <c r="F220" i="9"/>
  <c r="B220" i="9" s="1"/>
  <c r="H713" i="1"/>
  <c r="H668" i="1"/>
  <c r="H645" i="1"/>
  <c r="H643" i="1"/>
  <c r="F391" i="4"/>
  <c r="G369" i="1"/>
  <c r="G366" i="1"/>
  <c r="G364" i="1"/>
  <c r="G308" i="1"/>
  <c r="G307" i="1"/>
  <c r="G289" i="1"/>
  <c r="G412" i="1"/>
  <c r="G411" i="1"/>
  <c r="E644" i="4"/>
  <c r="D638" i="1" s="1"/>
  <c r="F188" i="4"/>
  <c r="F221" i="9"/>
  <c r="B221" i="9" s="1"/>
  <c r="F219" i="9"/>
  <c r="B219" i="9" s="1"/>
  <c r="E43" i="9"/>
  <c r="F177" i="4"/>
  <c r="G168" i="1"/>
  <c r="G166" i="1"/>
  <c r="G165" i="1"/>
  <c r="G163" i="1"/>
  <c r="G160" i="1"/>
  <c r="H649" i="1"/>
  <c r="H647" i="1"/>
  <c r="E23" i="9"/>
  <c r="E275" i="9"/>
  <c r="B275" i="9" s="1"/>
  <c r="G161" i="1"/>
  <c r="G158" i="1"/>
  <c r="F159" i="4"/>
  <c r="G155" i="1"/>
  <c r="G157" i="1"/>
  <c r="G153" i="1"/>
  <c r="E152" i="4"/>
  <c r="D148" i="1" s="1"/>
  <c r="G152" i="1"/>
  <c r="G151" i="1"/>
  <c r="G149" i="1"/>
  <c r="G146" i="1"/>
  <c r="G134" i="1"/>
  <c r="G132" i="1"/>
  <c r="G130" i="1"/>
  <c r="F133" i="4"/>
  <c r="G126" i="1"/>
  <c r="G124" i="1"/>
  <c r="D120" i="1"/>
  <c r="H120" i="1" s="1"/>
  <c r="G123" i="1"/>
  <c r="G121" i="1"/>
  <c r="G108" i="1"/>
  <c r="G81" i="1"/>
  <c r="G79" i="1"/>
  <c r="G70" i="1"/>
  <c r="G66" i="1"/>
  <c r="G64" i="1"/>
  <c r="E50" i="4"/>
  <c r="F50" i="4" s="1"/>
  <c r="G58" i="1"/>
  <c r="F62" i="4"/>
  <c r="E27" i="9"/>
  <c r="B27" i="9" s="1"/>
  <c r="E302" i="9"/>
  <c r="B302" i="9" s="1"/>
  <c r="G260" i="1"/>
  <c r="H260" i="1"/>
  <c r="G262" i="1"/>
  <c r="H262" i="1"/>
  <c r="G264" i="1"/>
  <c r="H264" i="1"/>
  <c r="G266" i="1"/>
  <c r="H266" i="1"/>
  <c r="G268" i="1"/>
  <c r="H268" i="1"/>
  <c r="G270" i="1"/>
  <c r="H270" i="1"/>
  <c r="G272" i="1"/>
  <c r="H272" i="1"/>
  <c r="G274" i="1"/>
  <c r="H274" i="1"/>
  <c r="G276" i="1"/>
  <c r="H276" i="1"/>
  <c r="G278" i="1"/>
  <c r="H278" i="1"/>
  <c r="G280" i="1"/>
  <c r="H280" i="1"/>
  <c r="G282" i="1"/>
  <c r="H282" i="1"/>
  <c r="G284" i="1"/>
  <c r="H284" i="1"/>
  <c r="H140" i="1"/>
  <c r="H144" i="1"/>
  <c r="H151" i="1"/>
  <c r="H155" i="1"/>
  <c r="H162" i="1"/>
  <c r="H166" i="1"/>
  <c r="H170" i="1"/>
  <c r="G172" i="1"/>
  <c r="H172" i="1"/>
  <c r="G174" i="1"/>
  <c r="H174" i="1"/>
  <c r="G176" i="1"/>
  <c r="H176" i="1"/>
  <c r="G178" i="1"/>
  <c r="H178" i="1"/>
  <c r="G180" i="1"/>
  <c r="H180" i="1"/>
  <c r="G182" i="1"/>
  <c r="H182" i="1"/>
  <c r="G184" i="1"/>
  <c r="H184" i="1"/>
  <c r="G186" i="1"/>
  <c r="H186" i="1"/>
  <c r="G188" i="1"/>
  <c r="H188" i="1"/>
  <c r="G190" i="1"/>
  <c r="H190" i="1"/>
  <c r="G194" i="1"/>
  <c r="H194" i="1"/>
  <c r="G196" i="1"/>
  <c r="H196" i="1"/>
  <c r="G198" i="1"/>
  <c r="H198" i="1"/>
  <c r="G200" i="1"/>
  <c r="H200" i="1"/>
  <c r="G202" i="1"/>
  <c r="H202" i="1"/>
  <c r="G204" i="1"/>
  <c r="H204" i="1"/>
  <c r="G206" i="1"/>
  <c r="H206" i="1"/>
  <c r="G208" i="1"/>
  <c r="H208" i="1"/>
  <c r="G210" i="1"/>
  <c r="H210" i="1"/>
  <c r="G212" i="1"/>
  <c r="H212" i="1"/>
  <c r="G214" i="1"/>
  <c r="H214" i="1"/>
  <c r="G216" i="1"/>
  <c r="H216" i="1"/>
  <c r="G218" i="1"/>
  <c r="H218" i="1"/>
  <c r="G222" i="1"/>
  <c r="H222" i="1"/>
  <c r="G224" i="1"/>
  <c r="H224" i="1"/>
  <c r="G226" i="1"/>
  <c r="H226" i="1"/>
  <c r="G228" i="1"/>
  <c r="H228" i="1"/>
  <c r="G230" i="1"/>
  <c r="H230" i="1"/>
  <c r="G234" i="1"/>
  <c r="H234" i="1"/>
  <c r="G236" i="1"/>
  <c r="H236" i="1"/>
  <c r="G238" i="1"/>
  <c r="H238" i="1"/>
  <c r="G240" i="1"/>
  <c r="H240" i="1"/>
  <c r="G242" i="1"/>
  <c r="H242" i="1"/>
  <c r="G244" i="1"/>
  <c r="H244" i="1"/>
  <c r="G246" i="1"/>
  <c r="H246" i="1"/>
  <c r="G250" i="1"/>
  <c r="H250" i="1"/>
  <c r="G252" i="1"/>
  <c r="H252" i="1"/>
  <c r="G254" i="1"/>
  <c r="H254" i="1"/>
  <c r="G256" i="1"/>
  <c r="H256" i="1"/>
  <c r="G258" i="1"/>
  <c r="H258" i="1"/>
  <c r="H139" i="1"/>
  <c r="H143" i="1"/>
  <c r="H150" i="1"/>
  <c r="H154" i="1"/>
  <c r="H158" i="1"/>
  <c r="H161" i="1"/>
  <c r="H165" i="1"/>
  <c r="H169" i="1"/>
  <c r="G261" i="1"/>
  <c r="H261" i="1"/>
  <c r="G263" i="1"/>
  <c r="H263" i="1"/>
  <c r="G265" i="1"/>
  <c r="H265" i="1"/>
  <c r="G267" i="1"/>
  <c r="H267" i="1"/>
  <c r="G269" i="1"/>
  <c r="H269" i="1"/>
  <c r="G271" i="1"/>
  <c r="H271" i="1"/>
  <c r="G273" i="1"/>
  <c r="H273" i="1"/>
  <c r="G277" i="1"/>
  <c r="H277" i="1"/>
  <c r="G279" i="1"/>
  <c r="H279" i="1"/>
  <c r="G281" i="1"/>
  <c r="H281" i="1"/>
  <c r="G283" i="1"/>
  <c r="H283" i="1"/>
  <c r="G173" i="1"/>
  <c r="H173" i="1"/>
  <c r="G175" i="1"/>
  <c r="H175" i="1"/>
  <c r="G177" i="1"/>
  <c r="H177" i="1"/>
  <c r="G179" i="1"/>
  <c r="H179" i="1"/>
  <c r="G181" i="1"/>
  <c r="H181" i="1"/>
  <c r="G183" i="1"/>
  <c r="H183" i="1"/>
  <c r="G185" i="1"/>
  <c r="H185" i="1"/>
  <c r="G187" i="1"/>
  <c r="H187" i="1"/>
  <c r="G189" i="1"/>
  <c r="H189" i="1"/>
  <c r="G191" i="1"/>
  <c r="H191" i="1"/>
  <c r="G193" i="1"/>
  <c r="H193" i="1"/>
  <c r="G195" i="1"/>
  <c r="H195" i="1"/>
  <c r="G197" i="1"/>
  <c r="H197" i="1"/>
  <c r="G199" i="1"/>
  <c r="H199" i="1"/>
  <c r="G201" i="1"/>
  <c r="H201" i="1"/>
  <c r="G203" i="1"/>
  <c r="H203" i="1"/>
  <c r="G205" i="1"/>
  <c r="H205" i="1"/>
  <c r="G207" i="1"/>
  <c r="H207" i="1"/>
  <c r="G209" i="1"/>
  <c r="H209" i="1"/>
  <c r="G213" i="1"/>
  <c r="H213" i="1"/>
  <c r="G215" i="1"/>
  <c r="H215" i="1"/>
  <c r="G217" i="1"/>
  <c r="H217" i="1"/>
  <c r="G219" i="1"/>
  <c r="H219" i="1"/>
  <c r="G221" i="1"/>
  <c r="H221" i="1"/>
  <c r="G223" i="1"/>
  <c r="H223" i="1"/>
  <c r="G225" i="1"/>
  <c r="H225" i="1"/>
  <c r="G227" i="1"/>
  <c r="H227" i="1"/>
  <c r="G229" i="1"/>
  <c r="H229" i="1"/>
  <c r="G231" i="1"/>
  <c r="H231" i="1"/>
  <c r="G233" i="1"/>
  <c r="H233" i="1"/>
  <c r="G235" i="1"/>
  <c r="H235" i="1"/>
  <c r="G237" i="1"/>
  <c r="H237" i="1"/>
  <c r="G239" i="1"/>
  <c r="H239" i="1"/>
  <c r="G241" i="1"/>
  <c r="H241" i="1"/>
  <c r="G243" i="1"/>
  <c r="H243" i="1"/>
  <c r="G245" i="1"/>
  <c r="H245" i="1"/>
  <c r="G247" i="1"/>
  <c r="H247" i="1"/>
  <c r="G249" i="1"/>
  <c r="H249" i="1"/>
  <c r="G251" i="1"/>
  <c r="H251" i="1"/>
  <c r="G253" i="1"/>
  <c r="H253" i="1"/>
  <c r="G255" i="1"/>
  <c r="H255" i="1"/>
  <c r="G257" i="1"/>
  <c r="H257" i="1"/>
  <c r="H288" i="1"/>
  <c r="H289" i="1"/>
  <c r="H290" i="1"/>
  <c r="H291" i="1"/>
  <c r="H292" i="1"/>
  <c r="H295" i="1"/>
  <c r="H296" i="1"/>
  <c r="H297" i="1"/>
  <c r="H298" i="1"/>
  <c r="H299" i="1"/>
  <c r="H300" i="1"/>
  <c r="H301" i="1"/>
  <c r="H302" i="1"/>
  <c r="H303" i="1"/>
  <c r="H304" i="1"/>
  <c r="H305"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7" i="1"/>
  <c r="H348" i="1"/>
  <c r="H349" i="1"/>
  <c r="H350" i="1"/>
  <c r="H351" i="1"/>
  <c r="H352" i="1"/>
  <c r="H353" i="1"/>
  <c r="H354" i="1"/>
  <c r="H355" i="1"/>
  <c r="H356" i="1"/>
  <c r="H357"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2" i="1"/>
  <c r="H393" i="1"/>
  <c r="H394" i="1"/>
  <c r="H395" i="1"/>
  <c r="H396" i="1"/>
  <c r="H397" i="1"/>
  <c r="H398" i="1"/>
  <c r="H399" i="1"/>
  <c r="H400" i="1"/>
  <c r="H401" i="1"/>
  <c r="H404" i="1"/>
  <c r="H405" i="1"/>
  <c r="H406" i="1"/>
  <c r="H411" i="1"/>
  <c r="H412" i="1"/>
  <c r="H413" i="1"/>
  <c r="H416" i="1"/>
  <c r="H417" i="1"/>
  <c r="H418" i="1"/>
  <c r="H419" i="1"/>
  <c r="H420" i="1"/>
  <c r="H421" i="1"/>
  <c r="H422" i="1"/>
  <c r="H423"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4" i="1"/>
  <c r="H455" i="1"/>
  <c r="H456" i="1"/>
  <c r="H457" i="1"/>
  <c r="H458" i="1"/>
  <c r="H459" i="1"/>
  <c r="H460" i="1"/>
  <c r="H461" i="1"/>
  <c r="H462" i="1"/>
  <c r="H464" i="1"/>
  <c r="H465" i="1"/>
  <c r="H467" i="1"/>
  <c r="H468" i="1"/>
  <c r="H469" i="1"/>
  <c r="H470" i="1"/>
  <c r="H471" i="1"/>
  <c r="H472" i="1"/>
  <c r="H473" i="1"/>
  <c r="H474" i="1"/>
  <c r="H475" i="1"/>
  <c r="H476" i="1"/>
  <c r="H477" i="1"/>
  <c r="H479" i="1"/>
  <c r="H480" i="1"/>
  <c r="H481" i="1"/>
  <c r="H482" i="1"/>
  <c r="H483" i="1"/>
  <c r="H484" i="1"/>
  <c r="H485" i="1"/>
  <c r="H486" i="1"/>
  <c r="H487" i="1"/>
  <c r="H488" i="1"/>
  <c r="H489" i="1"/>
  <c r="H490" i="1"/>
  <c r="H491" i="1"/>
  <c r="H492" i="1"/>
  <c r="H493" i="1"/>
  <c r="H494" i="1"/>
  <c r="H495" i="1"/>
  <c r="H496" i="1"/>
  <c r="H497" i="1"/>
  <c r="H498" i="1"/>
  <c r="H499" i="1"/>
  <c r="H501" i="1"/>
  <c r="H505" i="1"/>
  <c r="H512" i="1"/>
  <c r="G512" i="1"/>
  <c r="H514" i="1"/>
  <c r="G514" i="1"/>
  <c r="H516" i="1"/>
  <c r="G516" i="1"/>
  <c r="H518" i="1"/>
  <c r="G518" i="1"/>
  <c r="H520" i="1"/>
  <c r="G520"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3" i="1"/>
  <c r="G563" i="1"/>
  <c r="H565" i="1"/>
  <c r="G565" i="1"/>
  <c r="H567" i="1"/>
  <c r="G567" i="1"/>
  <c r="H569" i="1"/>
  <c r="G569" i="1"/>
  <c r="H571" i="1"/>
  <c r="G571" i="1"/>
  <c r="H573" i="1"/>
  <c r="G573" i="1"/>
  <c r="H575" i="1"/>
  <c r="G575" i="1"/>
  <c r="H577" i="1"/>
  <c r="G577" i="1"/>
  <c r="H579" i="1"/>
  <c r="G579" i="1"/>
  <c r="H583" i="1"/>
  <c r="G583" i="1"/>
  <c r="H585" i="1"/>
  <c r="G585"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1" i="1"/>
  <c r="G621" i="1"/>
  <c r="H623" i="1"/>
  <c r="G623" i="1"/>
  <c r="H625" i="1"/>
  <c r="G625" i="1"/>
  <c r="H627" i="1"/>
  <c r="G627" i="1"/>
  <c r="H642" i="1"/>
  <c r="G642" i="1"/>
  <c r="H650" i="1"/>
  <c r="G650" i="1"/>
  <c r="H658" i="1"/>
  <c r="G658" i="1"/>
  <c r="H666" i="1"/>
  <c r="G666" i="1"/>
  <c r="H674" i="1"/>
  <c r="G674" i="1"/>
  <c r="H682" i="1"/>
  <c r="G682" i="1"/>
  <c r="H690" i="1"/>
  <c r="G690" i="1"/>
  <c r="H698" i="1"/>
  <c r="G698" i="1"/>
  <c r="H706" i="1"/>
  <c r="G706" i="1"/>
  <c r="H714" i="1"/>
  <c r="G714" i="1"/>
  <c r="H722" i="1"/>
  <c r="G722" i="1"/>
  <c r="H730" i="1"/>
  <c r="G730" i="1"/>
  <c r="G501" i="1"/>
  <c r="H503" i="1"/>
  <c r="G505" i="1"/>
  <c r="H507" i="1"/>
  <c r="H511" i="1"/>
  <c r="G511" i="1"/>
  <c r="H513" i="1"/>
  <c r="G513" i="1"/>
  <c r="H515" i="1"/>
  <c r="G515" i="1"/>
  <c r="H517" i="1"/>
  <c r="G517" i="1"/>
  <c r="H519" i="1"/>
  <c r="G519" i="1"/>
  <c r="H521" i="1"/>
  <c r="G521"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G500" i="1"/>
  <c r="H502" i="1"/>
  <c r="G504" i="1"/>
  <c r="H506" i="1"/>
  <c r="G508" i="1"/>
  <c r="H510" i="1"/>
  <c r="H562" i="1"/>
  <c r="H564" i="1"/>
  <c r="G564" i="1"/>
  <c r="H566" i="1"/>
  <c r="G566" i="1"/>
  <c r="H568" i="1"/>
  <c r="G568" i="1"/>
  <c r="H570" i="1"/>
  <c r="G570" i="1"/>
  <c r="H572" i="1"/>
  <c r="G572" i="1"/>
  <c r="H576" i="1"/>
  <c r="G576" i="1"/>
  <c r="H578" i="1"/>
  <c r="G578" i="1"/>
  <c r="H580" i="1"/>
  <c r="G580" i="1"/>
  <c r="H582" i="1"/>
  <c r="G582" i="1"/>
  <c r="H584" i="1"/>
  <c r="G584" i="1"/>
  <c r="H586" i="1"/>
  <c r="G586" i="1"/>
  <c r="H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46" i="1"/>
  <c r="G646" i="1"/>
  <c r="H654" i="1"/>
  <c r="G654" i="1"/>
  <c r="H662" i="1"/>
  <c r="G662" i="1"/>
  <c r="H670" i="1"/>
  <c r="G670" i="1"/>
  <c r="H678" i="1"/>
  <c r="G678" i="1"/>
  <c r="H686" i="1"/>
  <c r="G686" i="1"/>
  <c r="H694" i="1"/>
  <c r="G694" i="1"/>
  <c r="H702" i="1"/>
  <c r="G702" i="1"/>
  <c r="H710" i="1"/>
  <c r="G710" i="1"/>
  <c r="H718" i="1"/>
  <c r="G718" i="1"/>
  <c r="H726" i="1"/>
  <c r="G726" i="1"/>
  <c r="H734" i="1"/>
  <c r="G734" i="1"/>
  <c r="G632" i="1"/>
  <c r="G641" i="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82" i="1"/>
  <c r="G790" i="1"/>
  <c r="G798" i="1"/>
  <c r="G806" i="1"/>
  <c r="H810" i="1"/>
  <c r="G810" i="1"/>
  <c r="G736" i="1"/>
  <c r="G740" i="1"/>
  <c r="G744" i="1"/>
  <c r="G748" i="1"/>
  <c r="G752" i="1"/>
  <c r="G756" i="1"/>
  <c r="G760" i="1"/>
  <c r="G764" i="1"/>
  <c r="G768" i="1"/>
  <c r="G772" i="1"/>
  <c r="G776" i="1"/>
  <c r="G784" i="1"/>
  <c r="G792" i="1"/>
  <c r="G800" i="1"/>
  <c r="H814" i="1"/>
  <c r="G814"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777" i="1"/>
  <c r="H781" i="1"/>
  <c r="H785" i="1"/>
  <c r="H789" i="1"/>
  <c r="H793" i="1"/>
  <c r="H797" i="1"/>
  <c r="H801" i="1"/>
  <c r="H805" i="1"/>
  <c r="H809" i="1"/>
  <c r="H813" i="1"/>
  <c r="H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G777" i="1"/>
  <c r="H779" i="1"/>
  <c r="G781" i="1"/>
  <c r="H783" i="1"/>
  <c r="G785" i="1"/>
  <c r="H787" i="1"/>
  <c r="G789" i="1"/>
  <c r="H791" i="1"/>
  <c r="G793" i="1"/>
  <c r="H795" i="1"/>
  <c r="G797" i="1"/>
  <c r="H799" i="1"/>
  <c r="G801" i="1"/>
  <c r="H803" i="1"/>
  <c r="G805" i="1"/>
  <c r="H807" i="1"/>
  <c r="G809" i="1"/>
  <c r="H811" i="1"/>
  <c r="G813" i="1"/>
  <c r="H815" i="1"/>
  <c r="G817"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1187" i="1"/>
  <c r="G1187" i="1"/>
  <c r="H1203" i="1"/>
  <c r="G1203" i="1"/>
  <c r="H1079" i="1"/>
  <c r="H1083" i="1"/>
  <c r="H1087" i="1"/>
  <c r="H1091" i="1"/>
  <c r="H1095" i="1"/>
  <c r="H1099" i="1"/>
  <c r="H1103" i="1"/>
  <c r="H1107" i="1"/>
  <c r="H1111" i="1"/>
  <c r="H1115" i="1"/>
  <c r="H1119" i="1"/>
  <c r="H1123" i="1"/>
  <c r="H1127" i="1"/>
  <c r="H1131" i="1"/>
  <c r="H1135" i="1"/>
  <c r="H1191" i="1"/>
  <c r="G1191" i="1"/>
  <c r="H1207" i="1"/>
  <c r="G1207" i="1"/>
  <c r="H1219" i="1"/>
  <c r="G1219" i="1"/>
  <c r="G1444" i="1"/>
  <c r="J1444" i="1"/>
  <c r="H1444"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9" i="1"/>
  <c r="G1050" i="1"/>
  <c r="G1051" i="1"/>
  <c r="G1052" i="1"/>
  <c r="G1053" i="1"/>
  <c r="G1054" i="1"/>
  <c r="G1055" i="1"/>
  <c r="G1056" i="1"/>
  <c r="G1057" i="1"/>
  <c r="G1058" i="1"/>
  <c r="G1059" i="1"/>
  <c r="G1060" i="1"/>
  <c r="G1061" i="1"/>
  <c r="G1062" i="1"/>
  <c r="G1063" i="1"/>
  <c r="G1064" i="1"/>
  <c r="G1067" i="1"/>
  <c r="G1068" i="1"/>
  <c r="G1069" i="1"/>
  <c r="G1070" i="1"/>
  <c r="G1071" i="1"/>
  <c r="G1072" i="1"/>
  <c r="G1073" i="1"/>
  <c r="G1074" i="1"/>
  <c r="G1075" i="1"/>
  <c r="G1076" i="1"/>
  <c r="G1080" i="1"/>
  <c r="G1084" i="1"/>
  <c r="G1088" i="1"/>
  <c r="G1092" i="1"/>
  <c r="G1100" i="1"/>
  <c r="G1104" i="1"/>
  <c r="G1108" i="1"/>
  <c r="G1116" i="1"/>
  <c r="G1120" i="1"/>
  <c r="G1128" i="1"/>
  <c r="G1132" i="1"/>
  <c r="G1136" i="1"/>
  <c r="G1140" i="1"/>
  <c r="G1144" i="1"/>
  <c r="G1148" i="1"/>
  <c r="G1154" i="1"/>
  <c r="G1158" i="1"/>
  <c r="G1162" i="1"/>
  <c r="G1166" i="1"/>
  <c r="H1175" i="1"/>
  <c r="G1175" i="1"/>
  <c r="H1195" i="1"/>
  <c r="G1195" i="1"/>
  <c r="H1211" i="1"/>
  <c r="G1211" i="1"/>
  <c r="G1440" i="1"/>
  <c r="J1440" i="1"/>
  <c r="H1440" i="1"/>
  <c r="H1077" i="1"/>
  <c r="G1079" i="1"/>
  <c r="H1081" i="1"/>
  <c r="G1083" i="1"/>
  <c r="H1085" i="1"/>
  <c r="G1087" i="1"/>
  <c r="H1089" i="1"/>
  <c r="G1091" i="1"/>
  <c r="H1093" i="1"/>
  <c r="G1095" i="1"/>
  <c r="H1097" i="1"/>
  <c r="G1099" i="1"/>
  <c r="H1101" i="1"/>
  <c r="G1103" i="1"/>
  <c r="H1105" i="1"/>
  <c r="G1107" i="1"/>
  <c r="H1109" i="1"/>
  <c r="G1111" i="1"/>
  <c r="H1113" i="1"/>
  <c r="G1115" i="1"/>
  <c r="H1117" i="1"/>
  <c r="G1119" i="1"/>
  <c r="H1121" i="1"/>
  <c r="G1123" i="1"/>
  <c r="H1125" i="1"/>
  <c r="G1127" i="1"/>
  <c r="H1129" i="1"/>
  <c r="G1131" i="1"/>
  <c r="H1133" i="1"/>
  <c r="G1135" i="1"/>
  <c r="H1137" i="1"/>
  <c r="G1139" i="1"/>
  <c r="G1143" i="1"/>
  <c r="G1147" i="1"/>
  <c r="G1151" i="1"/>
  <c r="G1157" i="1"/>
  <c r="G1161" i="1"/>
  <c r="G1165" i="1"/>
  <c r="H1179" i="1"/>
  <c r="G1179" i="1"/>
  <c r="H1199" i="1"/>
  <c r="G1199" i="1"/>
  <c r="H1260" i="1"/>
  <c r="H1264" i="1"/>
  <c r="H1268" i="1"/>
  <c r="H1272" i="1"/>
  <c r="H1276" i="1"/>
  <c r="H1280" i="1"/>
  <c r="H1284" i="1"/>
  <c r="H1288" i="1"/>
  <c r="H1292" i="1"/>
  <c r="G1442" i="1"/>
  <c r="J1442" i="1"/>
  <c r="H1442" i="1"/>
  <c r="H1446" i="1"/>
  <c r="I1449" i="1"/>
  <c r="H1456" i="1"/>
  <c r="H1465" i="1"/>
  <c r="I1468" i="1"/>
  <c r="H1470" i="1"/>
  <c r="H1176" i="1"/>
  <c r="H1180" i="1"/>
  <c r="H1184" i="1"/>
  <c r="H1188" i="1"/>
  <c r="H1192" i="1"/>
  <c r="H1196" i="1"/>
  <c r="H1200" i="1"/>
  <c r="H1204" i="1"/>
  <c r="H1208" i="1"/>
  <c r="H1212" i="1"/>
  <c r="H1216" i="1"/>
  <c r="H1220" i="1"/>
  <c r="H1227" i="1"/>
  <c r="H1231" i="1"/>
  <c r="H1235" i="1"/>
  <c r="H1239" i="1"/>
  <c r="H1243" i="1"/>
  <c r="H1247" i="1"/>
  <c r="H1251" i="1"/>
  <c r="H1255" i="1"/>
  <c r="H1259" i="1"/>
  <c r="H1263" i="1"/>
  <c r="H1267" i="1"/>
  <c r="H1271" i="1"/>
  <c r="H1275" i="1"/>
  <c r="H1279" i="1"/>
  <c r="H1283" i="1"/>
  <c r="H1287" i="1"/>
  <c r="H1291" i="1"/>
  <c r="H1295" i="1"/>
  <c r="I1447" i="1"/>
  <c r="H1452" i="1"/>
  <c r="I1457" i="1"/>
  <c r="H1463" i="1"/>
  <c r="I1466" i="1"/>
  <c r="H1174" i="1"/>
  <c r="G1176" i="1"/>
  <c r="H1178" i="1"/>
  <c r="G1180" i="1"/>
  <c r="H1182" i="1"/>
  <c r="G1184" i="1"/>
  <c r="H1186" i="1"/>
  <c r="G1188" i="1"/>
  <c r="H1190" i="1"/>
  <c r="G1192" i="1"/>
  <c r="H1194" i="1"/>
  <c r="G1196" i="1"/>
  <c r="H1198" i="1"/>
  <c r="G1200" i="1"/>
  <c r="H1202" i="1"/>
  <c r="G1204" i="1"/>
  <c r="H1206" i="1"/>
  <c r="G1208" i="1"/>
  <c r="H1210" i="1"/>
  <c r="G1212" i="1"/>
  <c r="G1216" i="1"/>
  <c r="H1218" i="1"/>
  <c r="G1220" i="1"/>
  <c r="H1225" i="1"/>
  <c r="H1229" i="1"/>
  <c r="H1233" i="1"/>
  <c r="H1237" i="1"/>
  <c r="H1241" i="1"/>
  <c r="H1245" i="1"/>
  <c r="H1249" i="1"/>
  <c r="H1253" i="1"/>
  <c r="H1257" i="1"/>
  <c r="H1261" i="1"/>
  <c r="H1265" i="1"/>
  <c r="H1269" i="1"/>
  <c r="H1273" i="1"/>
  <c r="H1277" i="1"/>
  <c r="H1281" i="1"/>
  <c r="H1285" i="1"/>
  <c r="H1289" i="1"/>
  <c r="H1293" i="1"/>
  <c r="I1441" i="1"/>
  <c r="H1448" i="1"/>
  <c r="H1458" i="1"/>
  <c r="I1462" i="1"/>
  <c r="H1467" i="1"/>
  <c r="H1546" i="1"/>
  <c r="G1546" i="1"/>
  <c r="H1562" i="1"/>
  <c r="G1562" i="1"/>
  <c r="H1578" i="1"/>
  <c r="G1578" i="1"/>
  <c r="D163" i="4"/>
  <c r="E298" i="4"/>
  <c r="E363" i="4"/>
  <c r="D358" i="1" s="1"/>
  <c r="F485" i="4"/>
  <c r="D484" i="4"/>
  <c r="H1550" i="1"/>
  <c r="G1550" i="1"/>
  <c r="H1566" i="1"/>
  <c r="G1566" i="1"/>
  <c r="F529" i="4"/>
  <c r="H1445" i="1"/>
  <c r="G1446" i="1"/>
  <c r="G1448" i="1"/>
  <c r="I1448" i="1" s="1"/>
  <c r="G1450" i="1"/>
  <c r="G1452" i="1"/>
  <c r="G1456" i="1"/>
  <c r="G1458" i="1"/>
  <c r="I1458" i="1" s="1"/>
  <c r="G1460" i="1"/>
  <c r="I1460" i="1" s="1"/>
  <c r="G1463" i="1"/>
  <c r="G1465" i="1"/>
  <c r="G1467" i="1"/>
  <c r="G1470" i="1"/>
  <c r="G1471" i="1"/>
  <c r="I1471" i="1" s="1"/>
  <c r="G1473" i="1"/>
  <c r="I1473" i="1" s="1"/>
  <c r="G1475" i="1"/>
  <c r="G1476" i="1"/>
  <c r="I1476" i="1" s="1"/>
  <c r="G1478" i="1"/>
  <c r="H1480" i="1"/>
  <c r="G1483" i="1"/>
  <c r="G1487" i="1"/>
  <c r="G1491" i="1"/>
  <c r="G1495" i="1"/>
  <c r="G1503" i="1"/>
  <c r="G1507" i="1"/>
  <c r="G1511" i="1"/>
  <c r="G1519" i="1"/>
  <c r="H1522" i="1"/>
  <c r="G1527" i="1"/>
  <c r="H1530" i="1"/>
  <c r="G1532" i="1"/>
  <c r="G1535" i="1"/>
  <c r="H1538" i="1"/>
  <c r="G1540" i="1"/>
  <c r="G1547" i="1"/>
  <c r="H1554" i="1"/>
  <c r="G1554" i="1"/>
  <c r="G1563" i="1"/>
  <c r="H1570" i="1"/>
  <c r="G1570" i="1"/>
  <c r="G1579" i="1"/>
  <c r="F164" i="4"/>
  <c r="E163" i="4"/>
  <c r="D159" i="1" s="1"/>
  <c r="D196" i="4"/>
  <c r="F197" i="4"/>
  <c r="F460" i="4"/>
  <c r="D459" i="4"/>
  <c r="H1542" i="1"/>
  <c r="G1542" i="1"/>
  <c r="H1558" i="1"/>
  <c r="G1558" i="1"/>
  <c r="H1574" i="1"/>
  <c r="G1574" i="1"/>
  <c r="F139" i="4"/>
  <c r="F312" i="4"/>
  <c r="D311" i="4"/>
  <c r="F364" i="4"/>
  <c r="D363" i="4"/>
  <c r="D421" i="4"/>
  <c r="D515" i="4"/>
  <c r="E567" i="4"/>
  <c r="D561" i="1" s="1"/>
  <c r="H307" i="9"/>
  <c r="F177" i="5"/>
  <c r="D625" i="4"/>
  <c r="D643" i="4"/>
  <c r="H24" i="3"/>
  <c r="F35" i="6"/>
  <c r="F115" i="6"/>
  <c r="G21" i="9"/>
  <c r="E643" i="4"/>
  <c r="D637" i="1" s="1"/>
  <c r="D580" i="4"/>
  <c r="D12" i="5"/>
  <c r="E206" i="5"/>
  <c r="D129" i="6"/>
  <c r="F45" i="4"/>
  <c r="D106" i="4"/>
  <c r="F125" i="4"/>
  <c r="F134" i="4"/>
  <c r="F202" i="4"/>
  <c r="D215" i="4"/>
  <c r="E263" i="4"/>
  <c r="D259" i="1" s="1"/>
  <c r="D299" i="4"/>
  <c r="D351" i="4"/>
  <c r="F416" i="4"/>
  <c r="D472" i="4"/>
  <c r="E529" i="4"/>
  <c r="F8" i="5"/>
  <c r="F79" i="5"/>
  <c r="F149" i="5"/>
  <c r="F180" i="5"/>
  <c r="E238" i="5"/>
  <c r="D245" i="5"/>
  <c r="F5" i="6"/>
  <c r="E35" i="6"/>
  <c r="E141" i="6" s="1"/>
  <c r="D89" i="6"/>
  <c r="G205" i="9"/>
  <c r="E205" i="9" s="1"/>
  <c r="B205" i="9" s="1"/>
  <c r="M213" i="9"/>
  <c r="G280" i="9"/>
  <c r="E280" i="9" s="1"/>
  <c r="B280" i="9" s="1"/>
  <c r="G279" i="9"/>
  <c r="E279" i="9" s="1"/>
  <c r="B279" i="9" s="1"/>
  <c r="L213" i="9"/>
  <c r="G192" i="9"/>
  <c r="E192"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7" i="9"/>
  <c r="E187" i="9" s="1"/>
  <c r="B187" i="9" s="1"/>
  <c r="G165" i="9"/>
  <c r="G164" i="9"/>
  <c r="E164" i="9" s="1"/>
  <c r="B164" i="9" s="1"/>
  <c r="G163" i="9"/>
  <c r="E163" i="9" s="1"/>
  <c r="B163" i="9" s="1"/>
  <c r="G162" i="9"/>
  <c r="E162" i="9" s="1"/>
  <c r="B162"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G207" i="9"/>
  <c r="E207" i="9" s="1"/>
  <c r="B207" i="9" s="1"/>
  <c r="G199" i="9"/>
  <c r="E199" i="9" s="1"/>
  <c r="B199" i="9" s="1"/>
  <c r="G166" i="9"/>
  <c r="E166" i="9" s="1"/>
  <c r="B166" i="9" s="1"/>
  <c r="G209" i="9"/>
  <c r="E209" i="9" s="1"/>
  <c r="B209" i="9" s="1"/>
  <c r="G201" i="9"/>
  <c r="E201" i="9" s="1"/>
  <c r="B201" i="9" s="1"/>
  <c r="G193" i="9"/>
  <c r="E193" i="9" s="1"/>
  <c r="B193" i="9" s="1"/>
  <c r="G190" i="9"/>
  <c r="E190" i="9" s="1"/>
  <c r="B190" i="9" s="1"/>
  <c r="G211" i="9"/>
  <c r="E211" i="9" s="1"/>
  <c r="B211" i="9" s="1"/>
  <c r="G203" i="9"/>
  <c r="E203" i="9" s="1"/>
  <c r="B203" i="9" s="1"/>
  <c r="G195" i="9"/>
  <c r="E195" i="9" s="1"/>
  <c r="B195" i="9" s="1"/>
  <c r="H165" i="9"/>
  <c r="I10" i="9"/>
  <c r="B23" i="9"/>
  <c r="B39" i="9"/>
  <c r="B43" i="9"/>
  <c r="B51" i="9"/>
  <c r="B55" i="9"/>
  <c r="B59" i="9"/>
  <c r="B63" i="9"/>
  <c r="B67" i="9"/>
  <c r="B75" i="9"/>
  <c r="B79" i="9"/>
  <c r="B83" i="9"/>
  <c r="B87" i="9"/>
  <c r="B91" i="9"/>
  <c r="B95" i="9"/>
  <c r="B99" i="9"/>
  <c r="B111" i="9"/>
  <c r="B115" i="9"/>
  <c r="B119" i="9"/>
  <c r="B123" i="9"/>
  <c r="B131" i="9"/>
  <c r="B139" i="9"/>
  <c r="B152" i="9"/>
  <c r="E22" i="9"/>
  <c r="B22" i="9" s="1"/>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G186" i="9"/>
  <c r="E186" i="9" s="1"/>
  <c r="B186" i="9" s="1"/>
  <c r="G197" i="9"/>
  <c r="E197" i="9" s="1"/>
  <c r="B197" i="9" s="1"/>
  <c r="F277" i="9"/>
  <c r="B159" i="9"/>
  <c r="B223" i="9"/>
  <c r="B214" i="9"/>
  <c r="B218" i="9"/>
  <c r="B222" i="9"/>
  <c r="B226" i="9"/>
  <c r="B230" i="9"/>
  <c r="B234" i="9"/>
  <c r="B242" i="9"/>
  <c r="B246" i="9"/>
  <c r="B250" i="9"/>
  <c r="B254" i="9"/>
  <c r="F260" i="9"/>
  <c r="B260" i="9" s="1"/>
  <c r="F268" i="9"/>
  <c r="B268" i="9" s="1"/>
  <c r="E281" i="9"/>
  <c r="B281" i="9" s="1"/>
  <c r="B262" i="9"/>
  <c r="B270" i="9"/>
  <c r="B283" i="9"/>
  <c r="E286" i="9"/>
  <c r="B286" i="9" s="1"/>
  <c r="B259" i="9"/>
  <c r="B267" i="9"/>
  <c r="G638" i="1" l="1"/>
  <c r="H1348" i="1"/>
  <c r="G1348" i="1"/>
  <c r="H232" i="1"/>
  <c r="I1442" i="1"/>
  <c r="G275" i="1"/>
  <c r="I1450" i="1"/>
  <c r="H424" i="1"/>
  <c r="I1464" i="1"/>
  <c r="D6" i="4"/>
  <c r="G1048" i="1"/>
  <c r="H1300" i="1"/>
  <c r="G1167" i="1"/>
  <c r="F7" i="4"/>
  <c r="C3" i="1"/>
  <c r="H3" i="1" s="1"/>
  <c r="G1401" i="1"/>
  <c r="G309" i="9"/>
  <c r="E309" i="9" s="1"/>
  <c r="B309" i="9" s="1"/>
  <c r="C1167" i="1"/>
  <c r="G581" i="1"/>
  <c r="H463" i="1"/>
  <c r="H1124" i="1"/>
  <c r="H1223" i="1"/>
  <c r="I1478" i="1"/>
  <c r="G1065" i="1"/>
  <c r="H40" i="1"/>
  <c r="I27" i="3"/>
  <c r="D1408" i="1"/>
  <c r="F87" i="5"/>
  <c r="C1065" i="1"/>
  <c r="H1065" i="1" s="1"/>
  <c r="H30" i="3"/>
  <c r="E307" i="9"/>
  <c r="B307" i="9" s="1"/>
  <c r="H1167" i="1"/>
  <c r="G1124" i="1"/>
  <c r="F146" i="5"/>
  <c r="H1066" i="1"/>
  <c r="E7" i="5"/>
  <c r="I20" i="3" s="1"/>
  <c r="G1576" i="1"/>
  <c r="H1576" i="1"/>
  <c r="C1524" i="1"/>
  <c r="H1524" i="1" s="1"/>
  <c r="G1499" i="1"/>
  <c r="D42" i="8"/>
  <c r="G312" i="9" s="1"/>
  <c r="E312" i="9" s="1"/>
  <c r="B312" i="9" s="1"/>
  <c r="H31" i="3"/>
  <c r="C1469" i="1"/>
  <c r="F396" i="4"/>
  <c r="C391" i="1"/>
  <c r="H1307" i="1"/>
  <c r="G1307" i="1"/>
  <c r="D68" i="5"/>
  <c r="H1369" i="1"/>
  <c r="G1369" i="1"/>
  <c r="E68" i="5"/>
  <c r="I21" i="3" s="1"/>
  <c r="I1465" i="1"/>
  <c r="I1446" i="1"/>
  <c r="I1440" i="1"/>
  <c r="I1472" i="1"/>
  <c r="I35" i="3"/>
  <c r="C1518" i="1"/>
  <c r="F134" i="5"/>
  <c r="H1047" i="1"/>
  <c r="E5" i="7"/>
  <c r="I29" i="3" s="1"/>
  <c r="D5" i="7"/>
  <c r="I1455" i="1"/>
  <c r="H22" i="3"/>
  <c r="C1153" i="1"/>
  <c r="H1438" i="1"/>
  <c r="G1438" i="1"/>
  <c r="G1501" i="1"/>
  <c r="H1501" i="1"/>
  <c r="H27" i="3"/>
  <c r="C1408" i="1"/>
  <c r="F114" i="6"/>
  <c r="H148" i="1"/>
  <c r="F593" i="4"/>
  <c r="D587" i="1"/>
  <c r="F252" i="4"/>
  <c r="C248" i="1"/>
  <c r="H1437" i="1"/>
  <c r="G1437" i="1"/>
  <c r="D528" i="4"/>
  <c r="C522" i="1" s="1"/>
  <c r="F567" i="4"/>
  <c r="C561" i="1"/>
  <c r="H561" i="1" s="1"/>
  <c r="F69" i="5"/>
  <c r="F644" i="4"/>
  <c r="G1112" i="1"/>
  <c r="E420" i="4"/>
  <c r="D414" i="1" s="1"/>
  <c r="D415" i="1"/>
  <c r="H1493" i="1"/>
  <c r="G1493" i="1"/>
  <c r="F82" i="4"/>
  <c r="C78" i="1"/>
  <c r="F118" i="5"/>
  <c r="C1096" i="1"/>
  <c r="H259" i="1"/>
  <c r="F152" i="4"/>
  <c r="H21" i="9"/>
  <c r="E21" i="9" s="1"/>
  <c r="I1452" i="1"/>
  <c r="H1299" i="1"/>
  <c r="G1299" i="1"/>
  <c r="F224" i="4"/>
  <c r="C220" i="1"/>
  <c r="H1424" i="1"/>
  <c r="G1424" i="1"/>
  <c r="I1443" i="1"/>
  <c r="H1481" i="1"/>
  <c r="G1481" i="1"/>
  <c r="F263" i="4"/>
  <c r="C259" i="1"/>
  <c r="I1467" i="1"/>
  <c r="D1453" i="1"/>
  <c r="H1453" i="1" s="1"/>
  <c r="H638" i="1"/>
  <c r="F213" i="9"/>
  <c r="B213" i="9" s="1"/>
  <c r="G148" i="1"/>
  <c r="G120" i="1"/>
  <c r="E6" i="4"/>
  <c r="F6" i="4" s="1"/>
  <c r="D46" i="1"/>
  <c r="F245" i="5"/>
  <c r="D237" i="5"/>
  <c r="C1222" i="1"/>
  <c r="F299" i="4"/>
  <c r="D298" i="4"/>
  <c r="D412" i="4" s="1"/>
  <c r="C294" i="1"/>
  <c r="F311" i="4"/>
  <c r="C306" i="1"/>
  <c r="E237" i="5"/>
  <c r="F238" i="5"/>
  <c r="D1215" i="1"/>
  <c r="F472" i="4"/>
  <c r="C466" i="1"/>
  <c r="H310" i="9"/>
  <c r="E310" i="9" s="1"/>
  <c r="B310" i="9" s="1"/>
  <c r="D1183" i="1"/>
  <c r="F421" i="4"/>
  <c r="D420" i="4"/>
  <c r="C415" i="1"/>
  <c r="E151" i="4"/>
  <c r="F484" i="4"/>
  <c r="C478" i="1"/>
  <c r="I25" i="3"/>
  <c r="D1329" i="1"/>
  <c r="F215" i="4"/>
  <c r="C211" i="1"/>
  <c r="F106" i="4"/>
  <c r="C102" i="1"/>
  <c r="F12" i="5"/>
  <c r="D7" i="5"/>
  <c r="C990" i="1"/>
  <c r="F363" i="4"/>
  <c r="C358" i="1"/>
  <c r="F196" i="4"/>
  <c r="C192" i="1"/>
  <c r="I1456" i="1"/>
  <c r="D293" i="1"/>
  <c r="I1444" i="1"/>
  <c r="G259" i="1"/>
  <c r="H16" i="3"/>
  <c r="C2" i="1"/>
  <c r="F515" i="4"/>
  <c r="C509" i="1"/>
  <c r="F89" i="6"/>
  <c r="C1383" i="1"/>
  <c r="E165" i="9"/>
  <c r="B165" i="9" s="1"/>
  <c r="B192" i="9"/>
  <c r="F351" i="4"/>
  <c r="D350" i="4"/>
  <c r="C346" i="1"/>
  <c r="F129" i="6"/>
  <c r="C1423" i="1"/>
  <c r="F580" i="4"/>
  <c r="C574" i="1"/>
  <c r="F643" i="4"/>
  <c r="C637" i="1"/>
  <c r="D141" i="6"/>
  <c r="G317" i="9" s="1"/>
  <c r="E317" i="9" s="1"/>
  <c r="F459" i="4"/>
  <c r="C453" i="1"/>
  <c r="I1463" i="1"/>
  <c r="F163" i="4"/>
  <c r="D151" i="4"/>
  <c r="C159" i="1"/>
  <c r="I28" i="3"/>
  <c r="D1435" i="1"/>
  <c r="G561" i="1"/>
  <c r="E528" i="4"/>
  <c r="D523" i="1"/>
  <c r="F625" i="4"/>
  <c r="C619" i="1"/>
  <c r="E176" i="5"/>
  <c r="E350" i="4"/>
  <c r="E407" i="4" s="1"/>
  <c r="D402" i="1" s="1"/>
  <c r="G3" i="1" l="1"/>
  <c r="G315" i="9"/>
  <c r="E315" i="9" s="1"/>
  <c r="B315" i="9" s="1"/>
  <c r="D1436" i="1"/>
  <c r="G1453" i="1"/>
  <c r="D1046" i="1"/>
  <c r="E6" i="5"/>
  <c r="D984" i="1" s="1"/>
  <c r="D985" i="1"/>
  <c r="G1524" i="1"/>
  <c r="I34" i="3"/>
  <c r="G313" i="9"/>
  <c r="E313" i="9" s="1"/>
  <c r="B313" i="9" s="1"/>
  <c r="C1517" i="1"/>
  <c r="H1517" i="1" s="1"/>
  <c r="K1450" i="9"/>
  <c r="G220" i="1"/>
  <c r="H220" i="1"/>
  <c r="H21" i="3"/>
  <c r="C1046" i="1"/>
  <c r="F68" i="5"/>
  <c r="G248" i="1"/>
  <c r="H248" i="1"/>
  <c r="C1436" i="1"/>
  <c r="G1436" i="1" s="1"/>
  <c r="H29" i="3"/>
  <c r="H1408" i="1"/>
  <c r="G1408" i="1"/>
  <c r="G78" i="1"/>
  <c r="H78" i="1"/>
  <c r="G587" i="1"/>
  <c r="H587" i="1"/>
  <c r="G391" i="1"/>
  <c r="H391" i="1"/>
  <c r="G1518" i="1"/>
  <c r="H1518" i="1"/>
  <c r="H1469" i="1"/>
  <c r="G1469" i="1"/>
  <c r="H1096" i="1"/>
  <c r="G1096" i="1"/>
  <c r="H46" i="1"/>
  <c r="G46" i="1"/>
  <c r="I16" i="3"/>
  <c r="D2" i="1"/>
  <c r="G2" i="1" s="1"/>
  <c r="E412" i="4"/>
  <c r="F412" i="4" s="1"/>
  <c r="E636" i="4"/>
  <c r="D630" i="1" s="1"/>
  <c r="D522" i="1"/>
  <c r="E635" i="4"/>
  <c r="D629" i="1" s="1"/>
  <c r="H17" i="3"/>
  <c r="F151" i="4"/>
  <c r="D289" i="4"/>
  <c r="C147" i="1"/>
  <c r="H28" i="3"/>
  <c r="F141" i="6"/>
  <c r="C1435" i="1"/>
  <c r="H574" i="1"/>
  <c r="G574" i="1"/>
  <c r="G346" i="1"/>
  <c r="H346" i="1"/>
  <c r="H2" i="1"/>
  <c r="G211" i="1"/>
  <c r="H211" i="1"/>
  <c r="G478" i="1"/>
  <c r="H478" i="1"/>
  <c r="F420" i="4"/>
  <c r="D635" i="4"/>
  <c r="C414" i="1"/>
  <c r="G466" i="1"/>
  <c r="H466" i="1"/>
  <c r="I23" i="3"/>
  <c r="D1214" i="1"/>
  <c r="H1222" i="1"/>
  <c r="G1222" i="1"/>
  <c r="G159" i="1"/>
  <c r="H159" i="1"/>
  <c r="B21" i="9"/>
  <c r="E314" i="9"/>
  <c r="I10" i="3" s="1"/>
  <c r="G294" i="1"/>
  <c r="H294" i="1"/>
  <c r="F237" i="5"/>
  <c r="H23" i="3"/>
  <c r="D175" i="5"/>
  <c r="C1214" i="1"/>
  <c r="H522" i="1"/>
  <c r="G522" i="1"/>
  <c r="I22" i="3"/>
  <c r="E175" i="5"/>
  <c r="F176" i="5"/>
  <c r="D1153" i="1"/>
  <c r="H19" i="9"/>
  <c r="E19" i="9" s="1"/>
  <c r="B19" i="9" s="1"/>
  <c r="H619" i="1"/>
  <c r="G619" i="1"/>
  <c r="H637" i="1"/>
  <c r="G637" i="1"/>
  <c r="D408" i="4"/>
  <c r="F350" i="4"/>
  <c r="C345" i="1"/>
  <c r="E408" i="4"/>
  <c r="D403" i="1" s="1"/>
  <c r="D345" i="1"/>
  <c r="H523" i="1"/>
  <c r="G523" i="1"/>
  <c r="G453" i="1"/>
  <c r="H453" i="1"/>
  <c r="H1423" i="1"/>
  <c r="G1423" i="1"/>
  <c r="H1383" i="1"/>
  <c r="G1383" i="1"/>
  <c r="H509" i="1"/>
  <c r="G509" i="1"/>
  <c r="D639" i="4"/>
  <c r="C407" i="1"/>
  <c r="H990" i="1"/>
  <c r="G990" i="1"/>
  <c r="G102" i="1"/>
  <c r="H102" i="1"/>
  <c r="G1329" i="1"/>
  <c r="H1329" i="1"/>
  <c r="E289" i="4"/>
  <c r="I17" i="3"/>
  <c r="D147" i="1"/>
  <c r="H1183" i="1"/>
  <c r="G1183" i="1"/>
  <c r="G1215" i="1"/>
  <c r="H1215" i="1"/>
  <c r="D407" i="4"/>
  <c r="F298" i="4"/>
  <c r="C293" i="1"/>
  <c r="D636" i="4"/>
  <c r="E316" i="9"/>
  <c r="B317" i="9"/>
  <c r="H11" i="3"/>
  <c r="G192" i="1"/>
  <c r="H192" i="1"/>
  <c r="G358" i="1"/>
  <c r="H358" i="1"/>
  <c r="D6" i="5"/>
  <c r="H20" i="3"/>
  <c r="F7" i="5"/>
  <c r="C985" i="1"/>
  <c r="G415" i="1"/>
  <c r="H415" i="1"/>
  <c r="G306" i="1"/>
  <c r="H306" i="1"/>
  <c r="F528" i="4"/>
  <c r="H1046" i="1" l="1"/>
  <c r="G1046" i="1"/>
  <c r="G1517" i="1"/>
  <c r="E311" i="9"/>
  <c r="I11" i="3" s="1"/>
  <c r="H1436" i="1"/>
  <c r="D407" i="1"/>
  <c r="H407" i="1" s="1"/>
  <c r="E639" i="4"/>
  <c r="D633" i="1" s="1"/>
  <c r="G407" i="1"/>
  <c r="G345" i="1"/>
  <c r="H345" i="1"/>
  <c r="H1153" i="1"/>
  <c r="G1153" i="1"/>
  <c r="N3" i="9"/>
  <c r="F407" i="4"/>
  <c r="C402" i="1"/>
  <c r="C633" i="1"/>
  <c r="G147" i="1"/>
  <c r="H147" i="1"/>
  <c r="H1435" i="1"/>
  <c r="G1435" i="1"/>
  <c r="H985" i="1"/>
  <c r="G985" i="1"/>
  <c r="F636" i="4"/>
  <c r="C630" i="1"/>
  <c r="H9" i="3"/>
  <c r="F408" i="4"/>
  <c r="C403" i="1"/>
  <c r="D1152" i="1"/>
  <c r="H278" i="9"/>
  <c r="H1214" i="1"/>
  <c r="G1214" i="1"/>
  <c r="G414" i="1"/>
  <c r="H414" i="1"/>
  <c r="D413" i="4"/>
  <c r="F289" i="4"/>
  <c r="D291" i="4"/>
  <c r="C285" i="1"/>
  <c r="D290" i="4"/>
  <c r="G284" i="9"/>
  <c r="E284" i="9" s="1"/>
  <c r="B284" i="9" s="1"/>
  <c r="G278" i="9"/>
  <c r="F6" i="5"/>
  <c r="C984" i="1"/>
  <c r="E413" i="4"/>
  <c r="E291" i="4"/>
  <c r="D287" i="1" s="1"/>
  <c r="D285" i="1"/>
  <c r="E290" i="4"/>
  <c r="D286" i="1" s="1"/>
  <c r="G293" i="1"/>
  <c r="H293" i="1"/>
  <c r="F175" i="5"/>
  <c r="C1152" i="1"/>
  <c r="F635" i="4"/>
  <c r="C629" i="1"/>
  <c r="F639" i="4" l="1"/>
  <c r="E640" i="4"/>
  <c r="E415" i="4"/>
  <c r="D410" i="1" s="1"/>
  <c r="D408" i="1"/>
  <c r="E414" i="4"/>
  <c r="D409" i="1" s="1"/>
  <c r="G403" i="1"/>
  <c r="H403" i="1"/>
  <c r="H1152" i="1"/>
  <c r="G1152" i="1"/>
  <c r="H8" i="3"/>
  <c r="H984" i="1"/>
  <c r="G984" i="1"/>
  <c r="F290" i="4"/>
  <c r="C286" i="1"/>
  <c r="D415" i="4"/>
  <c r="D640" i="4"/>
  <c r="F413" i="4"/>
  <c r="C408" i="1"/>
  <c r="D414" i="4"/>
  <c r="K3" i="9"/>
  <c r="I9" i="3"/>
  <c r="G402" i="1"/>
  <c r="H402" i="1"/>
  <c r="G285" i="1"/>
  <c r="H285" i="1"/>
  <c r="H629" i="1"/>
  <c r="G629" i="1"/>
  <c r="E278" i="9"/>
  <c r="F291" i="4"/>
  <c r="C287" i="1"/>
  <c r="H630" i="1"/>
  <c r="G630" i="1"/>
  <c r="H633" i="1"/>
  <c r="G633" i="1"/>
  <c r="G287" i="1" l="1"/>
  <c r="H287" i="1"/>
  <c r="G408" i="1"/>
  <c r="H408" i="1"/>
  <c r="G286" i="1"/>
  <c r="H286" i="1"/>
  <c r="E277" i="9"/>
  <c r="I8" i="3" s="1"/>
  <c r="B278" i="9"/>
  <c r="D642" i="4"/>
  <c r="F640" i="4"/>
  <c r="C634" i="1"/>
  <c r="D641" i="4"/>
  <c r="F414" i="4"/>
  <c r="C409" i="1"/>
  <c r="F415" i="4"/>
  <c r="C410" i="1"/>
  <c r="M3" i="9"/>
  <c r="E642" i="4"/>
  <c r="D634" i="1"/>
  <c r="E641" i="4"/>
  <c r="E645" i="4" l="1"/>
  <c r="D635" i="1"/>
  <c r="G410" i="1"/>
  <c r="H410" i="1"/>
  <c r="F641" i="4"/>
  <c r="D645" i="4"/>
  <c r="C635" i="1"/>
  <c r="G276" i="9"/>
  <c r="E276" i="9" s="1"/>
  <c r="B276" i="9" s="1"/>
  <c r="E646" i="4"/>
  <c r="D636" i="1"/>
  <c r="H634" i="1"/>
  <c r="G634" i="1"/>
  <c r="G409" i="1"/>
  <c r="H409" i="1"/>
  <c r="D646" i="4"/>
  <c r="F642" i="4"/>
  <c r="C636" i="1"/>
  <c r="H635" i="1" l="1"/>
  <c r="G635" i="1"/>
  <c r="H19" i="3"/>
  <c r="F646" i="4"/>
  <c r="C640" i="1"/>
  <c r="H636" i="1"/>
  <c r="G636" i="1"/>
  <c r="H18" i="3"/>
  <c r="F645" i="4"/>
  <c r="C639" i="1"/>
  <c r="I19" i="3"/>
  <c r="D640" i="1"/>
  <c r="H7" i="3" s="1"/>
  <c r="I18" i="3"/>
  <c r="D639" i="1"/>
  <c r="J3" i="9" l="1"/>
  <c r="H639" i="1"/>
  <c r="G639" i="1"/>
  <c r="H640" i="1"/>
  <c r="G640" i="1"/>
  <c r="G274" i="9" l="1"/>
  <c r="L272" i="9"/>
  <c r="H274" i="9"/>
  <c r="H18" i="9"/>
  <c r="M272" i="9"/>
  <c r="G18" i="9"/>
  <c r="K7" i="9"/>
  <c r="I8" i="9"/>
  <c r="J6" i="9"/>
  <c r="G17" i="9"/>
  <c r="H16" i="9"/>
  <c r="I9" i="9"/>
  <c r="G15" i="9"/>
  <c r="J5" i="9"/>
  <c r="M16" i="9"/>
  <c r="I7" i="9"/>
  <c r="K13" i="9"/>
  <c r="K6" i="9"/>
  <c r="J11" i="9"/>
  <c r="J17" i="9"/>
  <c r="I13" i="9"/>
  <c r="J9" i="9"/>
  <c r="L15" i="9"/>
  <c r="I11" i="9"/>
  <c r="L16" i="9"/>
  <c r="I5" i="9"/>
  <c r="K11" i="9"/>
  <c r="G16" i="9"/>
  <c r="I6" i="9"/>
  <c r="K12" i="9"/>
  <c r="K9" i="9"/>
  <c r="M15" i="9"/>
  <c r="J7" i="9"/>
  <c r="I12" i="9"/>
  <c r="H15" i="9"/>
  <c r="J12" i="9"/>
  <c r="I17" i="9"/>
  <c r="K8" i="9"/>
  <c r="J13" i="9"/>
  <c r="K5" i="9"/>
  <c r="J10" i="9"/>
  <c r="H17" i="9"/>
  <c r="J8" i="9"/>
  <c r="K10" i="9"/>
  <c r="E11" i="9" l="1"/>
  <c r="B11" i="9" s="1"/>
  <c r="E16" i="9"/>
  <c r="F16" i="9"/>
  <c r="E13" i="9"/>
  <c r="B13" i="9" s="1"/>
  <c r="E15" i="9"/>
  <c r="E9" i="9"/>
  <c r="B9" i="9" s="1"/>
  <c r="E10" i="9"/>
  <c r="B10" i="9" s="1"/>
  <c r="E6" i="9"/>
  <c r="B6" i="9" s="1"/>
  <c r="E7" i="9"/>
  <c r="B7" i="9" s="1"/>
  <c r="E8" i="9"/>
  <c r="B8" i="9" s="1"/>
  <c r="F15" i="9"/>
  <c r="E12" i="9"/>
  <c r="B12" i="9" s="1"/>
  <c r="E5" i="9"/>
  <c r="E17" i="9"/>
  <c r="B17" i="9" s="1"/>
  <c r="E18" i="9"/>
  <c r="B18" i="9" s="1"/>
  <c r="F272" i="9"/>
  <c r="E274" i="9"/>
  <c r="F14" i="9" l="1"/>
  <c r="B16" i="9"/>
  <c r="B15" i="9"/>
  <c r="B274" i="9"/>
  <c r="E20" i="9"/>
  <c r="I7" i="3" s="1"/>
  <c r="E14" i="9"/>
  <c r="B5" i="9"/>
  <c r="E4" i="9"/>
  <c r="B272" i="9"/>
  <c r="F20"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<sst xmlns="http://schemas.openxmlformats.org/spreadsheetml/2006/main" count="4369" uniqueCount="3421">
  <si>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</si>
  <si>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</si>
  <si>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</si>
  <si>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</si>
  <si>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</si>
  <si>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</si>
  <si>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</si>
  <si>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</si>
  <si>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</si>
  <si>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</si>
  <si>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</si>
  <si>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</si>
  <si>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</si>
  <si>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</si>
  <si>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</si>
  <si>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</si>
  <si>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</si>
  <si>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</si>
  <si>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</si>
  <si>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</si>
  <si>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</si>
  <si>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</si>
  <si>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</si>
  <si>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</si>
  <si>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</si>
  <si>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</si>
  <si>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</si>
  <si>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</si>
  <si>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</si>
  <si>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</si>
  <si>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</si>
  <si>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NEUROPSIHIJATRIJSKA BOLNICA DR. IVAN BARBOT, POPOVAČA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</si>
  <si>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</si>
  <si>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</si>
  <si>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</si>
  <si>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</si>
  <si>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</si>
  <si>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</si>
  <si>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</si>
  <si>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</si>
  <si>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</si>
  <si>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</si>
  <si>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</si>
  <si>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</si>
  <si>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</si>
  <si>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</si>
  <si>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</si>
  <si>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</si>
  <si>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</si>
  <si>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29236 - NEUROPSIHIJATRIJSKA BOLNICA DR. IVAN BARBOT, POPOVAČA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</si>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</sst>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16087265.460000001</v>
      </c>
      <c r="D2" s="6">
        <f>'PR-RAS'!E6</f>
        <v>19472271.420000002</v>
      </c>
      <c r="E2" s="6">
        <v>0</v>
      </c>
      <c r="F2" s="6">
        <v>0</v>
      </c>
      <c r="G2" s="7">
        <f t="shared" ref="G2:G264" si="0">(B2/1000)*(C2*1+D2*2)</f>
        <v>55031.808300000004</v>
      </c>
      <c r="H2" s="7">
        <f t="shared" ref="H2:H264" si="1">ABS(C2-ROUND(C2,0))+ABS(D2-ROUND(D2,0))</f>
        <v>0.88000000268220901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900185.04</v>
      </c>
      <c r="D46" s="1">
        <f>'PR-RAS'!E50</f>
        <v>1199376.2099999997</v>
      </c>
      <c r="E46" s="1">
        <v>0</v>
      </c>
      <c r="F46" s="1">
        <v>0</v>
      </c>
      <c r="G46" s="2">
        <f t="shared" si="0"/>
        <v>148452.18569999997</v>
      </c>
      <c r="H46" s="2">
        <f t="shared" si="1"/>
        <v>0.24999999976716936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108739.36</v>
      </c>
      <c r="D58" s="1">
        <f>'PR-RAS'!E62</f>
        <v>32739.65</v>
      </c>
      <c r="E58" s="1">
        <v>0</v>
      </c>
      <c r="F58" s="1">
        <v>0</v>
      </c>
      <c r="G58" s="2">
        <f t="shared" si="0"/>
        <v>9930.4636200000004</v>
      </c>
      <c r="H58" s="2">
        <f t="shared" si="1"/>
        <v>0.70999999999912689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108739.36</v>
      </c>
      <c r="D59" s="1">
        <f>'PR-RAS'!E63</f>
        <v>32739.65</v>
      </c>
      <c r="E59" s="1">
        <v>0</v>
      </c>
      <c r="F59" s="1">
        <v>0</v>
      </c>
      <c r="G59" s="2">
        <f t="shared" si="0"/>
        <v>10104.682280000001</v>
      </c>
      <c r="H59" s="2">
        <f t="shared" si="1"/>
        <v>0.70999999999912689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791445.68</v>
      </c>
      <c r="D64" s="1">
        <f>'PR-RAS'!E68</f>
        <v>1103322.6299999999</v>
      </c>
      <c r="E64" s="1">
        <v>0</v>
      </c>
      <c r="F64" s="1">
        <v>0</v>
      </c>
      <c r="G64" s="2">
        <f t="shared" si="0"/>
        <v>188879.72922000001</v>
      </c>
      <c r="H64" s="2">
        <f t="shared" si="1"/>
        <v>0.69000000006053597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791445.68</v>
      </c>
      <c r="D65" s="1">
        <f>'PR-RAS'!E69</f>
        <v>832662.63</v>
      </c>
      <c r="E65" s="1">
        <v>0</v>
      </c>
      <c r="F65" s="1">
        <v>0</v>
      </c>
      <c r="G65" s="2">
        <f t="shared" si="0"/>
        <v>157233.34015999999</v>
      </c>
      <c r="H65" s="2">
        <f t="shared" si="1"/>
        <v>0.68999999994412065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270660</v>
      </c>
      <c r="E66" s="1">
        <v>0</v>
      </c>
      <c r="F66" s="1">
        <v>0</v>
      </c>
      <c r="G66" s="2">
        <f t="shared" si="0"/>
        <v>35185.800000000003</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63313.93</v>
      </c>
      <c r="E70" s="1">
        <v>0</v>
      </c>
      <c r="F70" s="1">
        <v>0</v>
      </c>
      <c r="G70" s="2">
        <f t="shared" si="0"/>
        <v>8737.3223400000006</v>
      </c>
      <c r="H70" s="2">
        <f t="shared" si="1"/>
        <v>6.9999999999708962E-2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63313.93</v>
      </c>
      <c r="E71" s="1">
        <v>0</v>
      </c>
      <c r="F71" s="1">
        <v>0</v>
      </c>
      <c r="G71" s="2">
        <f t="shared" si="0"/>
        <v>8863.9502000000011</v>
      </c>
      <c r="H71" s="2">
        <f t="shared" si="1"/>
        <v>6.9999999999708962E-2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12089.560000000001</v>
      </c>
      <c r="D78" s="1">
        <f>'PR-RAS'!E82</f>
        <v>2.38</v>
      </c>
      <c r="E78" s="1">
        <v>0</v>
      </c>
      <c r="F78" s="1">
        <v>0</v>
      </c>
      <c r="G78" s="2">
        <f t="shared" si="0"/>
        <v>931.26264000000015</v>
      </c>
      <c r="H78" s="2">
        <f t="shared" si="1"/>
        <v>0.81999999999869022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12089.560000000001</v>
      </c>
      <c r="D79" s="1">
        <f>'PR-RAS'!E83</f>
        <v>2.38</v>
      </c>
      <c r="E79" s="1">
        <v>0</v>
      </c>
      <c r="F79" s="1">
        <v>0</v>
      </c>
      <c r="G79" s="2">
        <f t="shared" si="0"/>
        <v>943.35696000000007</v>
      </c>
      <c r="H79" s="2">
        <f t="shared" si="1"/>
        <v>0.81999999999869022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2.76</v>
      </c>
      <c r="D81" s="1">
        <f>'PR-RAS'!E85</f>
        <v>2.38</v>
      </c>
      <c r="E81" s="1">
        <v>0</v>
      </c>
      <c r="F81" s="1">
        <v>0</v>
      </c>
      <c r="G81" s="2">
        <f t="shared" si="0"/>
        <v>0.60160000000000002</v>
      </c>
      <c r="H81" s="2">
        <f t="shared" si="1"/>
        <v>0.62000000000000011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373.35</v>
      </c>
      <c r="D82" s="1">
        <f>'PR-RAS'!E86</f>
        <v>0</v>
      </c>
      <c r="E82" s="1">
        <v>0</v>
      </c>
      <c r="F82" s="1">
        <v>0</v>
      </c>
      <c r="G82" s="2">
        <f t="shared" si="0"/>
        <v>30.241350000000004</v>
      </c>
      <c r="H82" s="2">
        <f t="shared" si="1"/>
        <v>0.35000000000002274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11713.45</v>
      </c>
      <c r="D86" s="1">
        <f>'PR-RAS'!E90</f>
        <v>0</v>
      </c>
      <c r="E86" s="1">
        <v>0</v>
      </c>
      <c r="F86" s="1">
        <v>0</v>
      </c>
      <c r="G86" s="2">
        <f t="shared" si="0"/>
        <v>995.64325000000008</v>
      </c>
      <c r="H86" s="2">
        <f t="shared" si="1"/>
        <v>0.4500000000007276</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2219055</v>
      </c>
      <c r="D102" s="1">
        <f>'PR-RAS'!E106</f>
        <v>2353408.7999999998</v>
      </c>
      <c r="E102" s="1">
        <v>0</v>
      </c>
      <c r="F102" s="1">
        <v>0</v>
      </c>
      <c r="G102" s="2">
        <f t="shared" si="0"/>
        <v>699513.13260000001</v>
      </c>
      <c r="H102" s="2">
        <f t="shared" si="1"/>
        <v>0.20000000018626451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2219055</v>
      </c>
      <c r="D108" s="1">
        <f>'PR-RAS'!E112</f>
        <v>2353408.7999999998</v>
      </c>
      <c r="E108" s="1">
        <v>0</v>
      </c>
      <c r="F108" s="1">
        <v>0</v>
      </c>
      <c r="G108" s="2">
        <f t="shared" si="0"/>
        <v>741068.36819999991</v>
      </c>
      <c r="H108" s="2">
        <f t="shared" si="1"/>
        <v>0.20000000018626451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2219055</v>
      </c>
      <c r="D113" s="1">
        <f>'PR-RAS'!E117</f>
        <v>2353408.7999999998</v>
      </c>
      <c r="E113" s="1">
        <v>0</v>
      </c>
      <c r="F113" s="1">
        <v>0</v>
      </c>
      <c r="G113" s="2">
        <f t="shared" si="0"/>
        <v>775697.73119999992</v>
      </c>
      <c r="H113" s="2">
        <f t="shared" si="1"/>
        <v>0.20000000018626451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273695.01</v>
      </c>
      <c r="D120" s="1">
        <f>'PR-RAS'!E124</f>
        <v>267252.95</v>
      </c>
      <c r="E120" s="1">
        <v>0</v>
      </c>
      <c r="F120" s="1">
        <v>0</v>
      </c>
      <c r="G120" s="2">
        <f t="shared" si="0"/>
        <v>96175.908290000007</v>
      </c>
      <c r="H120" s="2">
        <f t="shared" si="1"/>
        <v>5.9999999997671694E-2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126049.69</v>
      </c>
      <c r="D121" s="1">
        <f>'PR-RAS'!E125</f>
        <v>149520.56</v>
      </c>
      <c r="E121" s="1">
        <v>0</v>
      </c>
      <c r="F121" s="1">
        <v>0</v>
      </c>
      <c r="G121" s="2">
        <f t="shared" si="0"/>
        <v>51010.897199999999</v>
      </c>
      <c r="H121" s="2">
        <f t="shared" si="1"/>
        <v>0.75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126049.69</v>
      </c>
      <c r="D123" s="1">
        <f>'PR-RAS'!E127</f>
        <v>149520.56</v>
      </c>
      <c r="E123" s="1">
        <v>0</v>
      </c>
      <c r="F123" s="1">
        <v>0</v>
      </c>
      <c r="G123" s="2">
        <f t="shared" si="0"/>
        <v>51861.078819999995</v>
      </c>
      <c r="H123" s="2">
        <f t="shared" si="1"/>
        <v>0.75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147645.32</v>
      </c>
      <c r="D124" s="1">
        <f>'PR-RAS'!E128</f>
        <v>117732.39</v>
      </c>
      <c r="E124" s="1">
        <v>0</v>
      </c>
      <c r="F124" s="1">
        <v>0</v>
      </c>
      <c r="G124" s="2">
        <f t="shared" si="0"/>
        <v>47122.542299999994</v>
      </c>
      <c r="H124" s="2">
        <f t="shared" si="1"/>
        <v>0.71000000000640284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140409.17000000001</v>
      </c>
      <c r="D125" s="1">
        <f>'PR-RAS'!E129</f>
        <v>111624.84</v>
      </c>
      <c r="E125" s="1">
        <v>0</v>
      </c>
      <c r="F125" s="1">
        <v>0</v>
      </c>
      <c r="G125" s="2">
        <f t="shared" si="0"/>
        <v>45093.697399999997</v>
      </c>
      <c r="H125" s="2">
        <f t="shared" si="1"/>
        <v>0.33000000001629815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7236.15</v>
      </c>
      <c r="D126" s="1">
        <f>'PR-RAS'!E130</f>
        <v>6107.55</v>
      </c>
      <c r="E126" s="1">
        <v>0</v>
      </c>
      <c r="F126" s="1">
        <v>0</v>
      </c>
      <c r="G126" s="2">
        <f t="shared" si="0"/>
        <v>2431.40625</v>
      </c>
      <c r="H126" s="2">
        <f t="shared" si="1"/>
        <v>0.5999999999994543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12678826.1</v>
      </c>
      <c r="D129" s="1">
        <f>'PR-RAS'!E133</f>
        <v>15642869.32</v>
      </c>
      <c r="E129" s="1">
        <v>0</v>
      </c>
      <c r="F129" s="1">
        <v>0</v>
      </c>
      <c r="G129" s="2">
        <f t="shared" si="0"/>
        <v>5627464.2867200002</v>
      </c>
      <c r="H129" s="2">
        <f t="shared" si="1"/>
        <v>0.41999999992549419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563071.17000000004</v>
      </c>
      <c r="D130" s="1">
        <f>'PR-RAS'!E134</f>
        <v>529827.64</v>
      </c>
      <c r="E130" s="1">
        <v>0</v>
      </c>
      <c r="F130" s="1">
        <v>0</v>
      </c>
      <c r="G130" s="2">
        <f t="shared" si="0"/>
        <v>209331.71205000003</v>
      </c>
      <c r="H130" s="2">
        <f t="shared" si="1"/>
        <v>0.53000000002793968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327527.34000000003</v>
      </c>
      <c r="D131" s="1">
        <f>'PR-RAS'!E135</f>
        <v>315113.64</v>
      </c>
      <c r="E131" s="1">
        <v>0</v>
      </c>
      <c r="F131" s="1">
        <v>0</v>
      </c>
      <c r="G131" s="2">
        <f t="shared" si="0"/>
        <v>124508.10060000002</v>
      </c>
      <c r="H131" s="2">
        <f t="shared" si="1"/>
        <v>0.70000000001164153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235543.83</v>
      </c>
      <c r="D132" s="1">
        <f>'PR-RAS'!E136</f>
        <v>214714</v>
      </c>
      <c r="E132" s="1">
        <v>0</v>
      </c>
      <c r="F132" s="1">
        <v>0</v>
      </c>
      <c r="G132" s="2">
        <f t="shared" si="0"/>
        <v>87111.309729999994</v>
      </c>
      <c r="H132" s="2">
        <f t="shared" si="1"/>
        <v>0.17000000001280569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12115754.93</v>
      </c>
      <c r="D134" s="1">
        <f>'PR-RAS'!E138</f>
        <v>15113041.68</v>
      </c>
      <c r="E134" s="1">
        <v>0</v>
      </c>
      <c r="F134" s="1">
        <v>0</v>
      </c>
      <c r="G134" s="2">
        <f t="shared" si="0"/>
        <v>5631464.4925699998</v>
      </c>
      <c r="H134" s="2">
        <f t="shared" si="1"/>
        <v>0.39000000059604645</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3414.75</v>
      </c>
      <c r="D135" s="1">
        <f>'PR-RAS'!E139</f>
        <v>9361.76</v>
      </c>
      <c r="E135" s="1">
        <v>0</v>
      </c>
      <c r="F135" s="1">
        <v>0</v>
      </c>
      <c r="G135" s="2">
        <f t="shared" si="0"/>
        <v>2966.5281800000002</v>
      </c>
      <c r="H135" s="2">
        <f t="shared" si="1"/>
        <v>0.48999999999978172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3414.75</v>
      </c>
      <c r="D146" s="1">
        <f>'PR-RAS'!E150</f>
        <v>9361.76</v>
      </c>
      <c r="E146" s="1">
        <v>0</v>
      </c>
      <c r="F146" s="1">
        <v>0</v>
      </c>
      <c r="G146" s="2">
        <f t="shared" si="0"/>
        <v>3210.0491499999998</v>
      </c>
      <c r="H146" s="2">
        <f t="shared" si="1"/>
        <v>0.48999999999978172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16783290.27</v>
      </c>
      <c r="D147" s="1">
        <f>'PR-RAS'!E151</f>
        <v>19941017.420000002</v>
      </c>
      <c r="E147" s="1">
        <v>0</v>
      </c>
      <c r="F147" s="1">
        <v>0</v>
      </c>
      <c r="G147" s="2">
        <f t="shared" si="0"/>
        <v>8273137.4660599995</v>
      </c>
      <c r="H147" s="2">
        <f t="shared" si="1"/>
        <v>0.69000000134110451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12918108.329999998</v>
      </c>
      <c r="D148" s="1">
        <f>'PR-RAS'!E152</f>
        <v>15596530.620000001</v>
      </c>
      <c r="E148" s="1">
        <v>0</v>
      </c>
      <c r="F148" s="1">
        <v>0</v>
      </c>
      <c r="G148" s="2">
        <f t="shared" si="0"/>
        <v>6484341.9267899999</v>
      </c>
      <c r="H148" s="2">
        <f t="shared" si="1"/>
        <v>0.70999999716877937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10821767.459999999</v>
      </c>
      <c r="D149" s="1">
        <f>'PR-RAS'!E153</f>
        <v>13085617.84</v>
      </c>
      <c r="E149" s="1">
        <v>0</v>
      </c>
      <c r="F149" s="1">
        <v>0</v>
      </c>
      <c r="G149" s="2">
        <f t="shared" si="0"/>
        <v>5474964.4647199996</v>
      </c>
      <c r="H149" s="2">
        <f t="shared" si="1"/>
        <v>0.61999999918043613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7583236.1399999997</v>
      </c>
      <c r="D150" s="1">
        <f>'PR-RAS'!E154</f>
        <v>8839999.2300000004</v>
      </c>
      <c r="E150" s="1">
        <v>0</v>
      </c>
      <c r="F150" s="1">
        <v>0</v>
      </c>
      <c r="G150" s="2">
        <f t="shared" si="0"/>
        <v>3764221.9553999999</v>
      </c>
      <c r="H150" s="2">
        <f t="shared" si="1"/>
        <v>0.37000000011175871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1321.6</v>
      </c>
      <c r="D151" s="1">
        <f>'PR-RAS'!E155</f>
        <v>2660.88</v>
      </c>
      <c r="E151" s="1">
        <v>0</v>
      </c>
      <c r="F151" s="1">
        <v>0</v>
      </c>
      <c r="G151" s="2">
        <f t="shared" si="0"/>
        <v>996.50400000000002</v>
      </c>
      <c r="H151" s="2">
        <f t="shared" si="1"/>
        <v>0.51999999999998181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361951.62</v>
      </c>
      <c r="D152" s="1">
        <f>'PR-RAS'!E156</f>
        <v>404055.03</v>
      </c>
      <c r="E152" s="1">
        <v>0</v>
      </c>
      <c r="F152" s="1">
        <v>0</v>
      </c>
      <c r="G152" s="2">
        <f t="shared" si="0"/>
        <v>176679.31368000002</v>
      </c>
      <c r="H152" s="2">
        <f t="shared" si="1"/>
        <v>0.41000000003259629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2875258.1</v>
      </c>
      <c r="D153" s="1">
        <f>'PR-RAS'!E157</f>
        <v>3838902.7</v>
      </c>
      <c r="E153" s="1">
        <v>0</v>
      </c>
      <c r="F153" s="1">
        <v>0</v>
      </c>
      <c r="G153" s="2">
        <f t="shared" si="0"/>
        <v>1604065.652</v>
      </c>
      <c r="H153" s="2">
        <f t="shared" si="1"/>
        <v>0.39999999990686774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464110.41</v>
      </c>
      <c r="D154" s="1">
        <f>'PR-RAS'!E158</f>
        <v>548512.06000000006</v>
      </c>
      <c r="E154" s="1">
        <v>0</v>
      </c>
      <c r="F154" s="1">
        <v>0</v>
      </c>
      <c r="G154" s="2">
        <f t="shared" si="0"/>
        <v>238853.58309</v>
      </c>
      <c r="H154" s="2">
        <f t="shared" si="1"/>
        <v>0.47000000003026798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1632230.46</v>
      </c>
      <c r="D155" s="1">
        <f>'PR-RAS'!E159</f>
        <v>1962400.72</v>
      </c>
      <c r="E155" s="1">
        <v>0</v>
      </c>
      <c r="F155" s="1">
        <v>0</v>
      </c>
      <c r="G155" s="2">
        <f t="shared" si="0"/>
        <v>855782.91260000004</v>
      </c>
      <c r="H155" s="2">
        <f t="shared" si="1"/>
        <v>0.73999999999068677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1630684.43</v>
      </c>
      <c r="D157" s="1">
        <f>'PR-RAS'!E161</f>
        <v>1962287.2</v>
      </c>
      <c r="E157" s="1">
        <v>0</v>
      </c>
      <c r="F157" s="1">
        <v>0</v>
      </c>
      <c r="G157" s="2">
        <f t="shared" si="0"/>
        <v>866620.37748000002</v>
      </c>
      <c r="H157" s="2">
        <f t="shared" si="1"/>
        <v>0.62999999988824129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1546.03</v>
      </c>
      <c r="D158" s="1">
        <f>'PR-RAS'!E162</f>
        <v>113.52</v>
      </c>
      <c r="E158" s="1">
        <v>0</v>
      </c>
      <c r="F158" s="1">
        <v>0</v>
      </c>
      <c r="G158" s="2">
        <f t="shared" si="0"/>
        <v>278.37198999999998</v>
      </c>
      <c r="H158" s="2">
        <f t="shared" si="1"/>
        <v>0.50999999999997669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3668476.81</v>
      </c>
      <c r="D159" s="1">
        <f>'PR-RAS'!E163</f>
        <v>4228232.1900000004</v>
      </c>
      <c r="E159" s="1">
        <v>0</v>
      </c>
      <c r="F159" s="1">
        <v>0</v>
      </c>
      <c r="G159" s="2">
        <f t="shared" si="0"/>
        <v>1915740.7080200003</v>
      </c>
      <c r="H159" s="2">
        <f t="shared" si="1"/>
        <v>0.38000000035390258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367462.08</v>
      </c>
      <c r="D160" s="1">
        <f>'PR-RAS'!E164</f>
        <v>433330.29000000004</v>
      </c>
      <c r="E160" s="1">
        <v>0</v>
      </c>
      <c r="F160" s="1">
        <v>0</v>
      </c>
      <c r="G160" s="2">
        <f t="shared" si="0"/>
        <v>196225.50294000003</v>
      </c>
      <c r="H160" s="2">
        <f t="shared" si="1"/>
        <v>0.37000000005355105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12568.68</v>
      </c>
      <c r="D161" s="1">
        <f>'PR-RAS'!E165</f>
        <v>27562.33</v>
      </c>
      <c r="E161" s="1">
        <v>0</v>
      </c>
      <c r="F161" s="1">
        <v>0</v>
      </c>
      <c r="G161" s="2">
        <f t="shared" si="0"/>
        <v>10830.9344</v>
      </c>
      <c r="H161" s="2">
        <f t="shared" si="1"/>
        <v>0.65000000000145519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338761.87</v>
      </c>
      <c r="D162" s="1">
        <f>'PR-RAS'!E166</f>
        <v>374222.59</v>
      </c>
      <c r="E162" s="1">
        <v>0</v>
      </c>
      <c r="F162" s="1">
        <v>0</v>
      </c>
      <c r="G162" s="2">
        <f t="shared" si="0"/>
        <v>175040.33505000002</v>
      </c>
      <c r="H162" s="2">
        <f t="shared" si="1"/>
        <v>0.53999999997904524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16131.53</v>
      </c>
      <c r="D163" s="1">
        <f>'PR-RAS'!E167</f>
        <v>31545.37</v>
      </c>
      <c r="E163" s="1">
        <v>0</v>
      </c>
      <c r="F163" s="1">
        <v>0</v>
      </c>
      <c r="G163" s="2">
        <f t="shared" si="0"/>
        <v>12834.007740000001</v>
      </c>
      <c r="H163" s="2">
        <f t="shared" si="1"/>
        <v>0.83999999999832653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2185247.85</v>
      </c>
      <c r="D165" s="1">
        <f>'PR-RAS'!E169</f>
        <v>2574231.2000000007</v>
      </c>
      <c r="E165" s="1">
        <v>0</v>
      </c>
      <c r="F165" s="1">
        <v>0</v>
      </c>
      <c r="G165" s="2">
        <f t="shared" si="0"/>
        <v>1202728.4810000004</v>
      </c>
      <c r="H165" s="2">
        <f t="shared" si="1"/>
        <v>0.35000000055879354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162120.57</v>
      </c>
      <c r="D166" s="1">
        <f>'PR-RAS'!E170</f>
        <v>181987.54</v>
      </c>
      <c r="E166" s="1">
        <v>0</v>
      </c>
      <c r="F166" s="1">
        <v>0</v>
      </c>
      <c r="G166" s="2">
        <f t="shared" si="0"/>
        <v>86805.782250000004</v>
      </c>
      <c r="H166" s="2">
        <f t="shared" si="1"/>
        <v>0.88999999998486601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1355345.36</v>
      </c>
      <c r="D167" s="1">
        <f>'PR-RAS'!E171</f>
        <v>1521729.03</v>
      </c>
      <c r="E167" s="1">
        <v>0</v>
      </c>
      <c r="F167" s="1">
        <v>0</v>
      </c>
      <c r="G167" s="2">
        <f t="shared" si="0"/>
        <v>730201.36771999998</v>
      </c>
      <c r="H167" s="2">
        <f t="shared" si="1"/>
        <v>0.39000000013038516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519552.2</v>
      </c>
      <c r="D168" s="1">
        <f>'PR-RAS'!E172</f>
        <v>644078.29</v>
      </c>
      <c r="E168" s="1">
        <v>0</v>
      </c>
      <c r="F168" s="1">
        <v>0</v>
      </c>
      <c r="G168" s="2">
        <f t="shared" si="0"/>
        <v>301887.36626000004</v>
      </c>
      <c r="H168" s="2">
        <f t="shared" si="1"/>
        <v>0.49000000004889444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53583.02</v>
      </c>
      <c r="D169" s="1">
        <f>'PR-RAS'!E173</f>
        <v>67504.95</v>
      </c>
      <c r="E169" s="1">
        <v>0</v>
      </c>
      <c r="F169" s="1">
        <v>0</v>
      </c>
      <c r="G169" s="2">
        <f t="shared" si="0"/>
        <v>31683.610560000001</v>
      </c>
      <c r="H169" s="2">
        <f t="shared" si="1"/>
        <v>6.9999999999708962E-2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90852.27</v>
      </c>
      <c r="D170" s="1">
        <f>'PR-RAS'!E174</f>
        <v>123836.89</v>
      </c>
      <c r="E170" s="1">
        <v>0</v>
      </c>
      <c r="F170" s="1">
        <v>0</v>
      </c>
      <c r="G170" s="2">
        <f t="shared" si="0"/>
        <v>57210.902450000001</v>
      </c>
      <c r="H170" s="2">
        <f t="shared" si="1"/>
        <v>0.38000000000465661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3794.43</v>
      </c>
      <c r="D172" s="1">
        <f>'PR-RAS'!E176</f>
        <v>35094.5</v>
      </c>
      <c r="E172" s="1">
        <v>0</v>
      </c>
      <c r="F172" s="1">
        <v>0</v>
      </c>
      <c r="G172" s="2">
        <f t="shared" si="0"/>
        <v>12651.16653</v>
      </c>
      <c r="H172" s="2">
        <f t="shared" si="1"/>
        <v>0.92999999999983629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971008.00999999989</v>
      </c>
      <c r="D173" s="1">
        <f>'PR-RAS'!E177</f>
        <v>1089201.06</v>
      </c>
      <c r="E173" s="1">
        <v>0</v>
      </c>
      <c r="F173" s="1">
        <v>0</v>
      </c>
      <c r="G173" s="2">
        <f t="shared" si="0"/>
        <v>541698.54235999996</v>
      </c>
      <c r="H173" s="2">
        <f t="shared" si="1"/>
        <v>6.9999999948777258E-2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26697.56</v>
      </c>
      <c r="D174" s="1">
        <f>'PR-RAS'!E178</f>
        <v>26448.76</v>
      </c>
      <c r="E174" s="1">
        <v>0</v>
      </c>
      <c r="F174" s="1">
        <v>0</v>
      </c>
      <c r="G174" s="2">
        <f t="shared" si="0"/>
        <v>13769.948839999999</v>
      </c>
      <c r="H174" s="2">
        <f t="shared" si="1"/>
        <v>0.68000000000029104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157047.04000000001</v>
      </c>
      <c r="D175" s="1">
        <f>'PR-RAS'!E179</f>
        <v>240727.6</v>
      </c>
      <c r="E175" s="1">
        <v>0</v>
      </c>
      <c r="F175" s="1">
        <v>0</v>
      </c>
      <c r="G175" s="2">
        <f t="shared" si="0"/>
        <v>111099.38975999999</v>
      </c>
      <c r="H175" s="2">
        <f t="shared" si="1"/>
        <v>0.44000000000232831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7840.05</v>
      </c>
      <c r="D176" s="1">
        <f>'PR-RAS'!E180</f>
        <v>6900.92</v>
      </c>
      <c r="E176" s="1">
        <v>0</v>
      </c>
      <c r="F176" s="1">
        <v>0</v>
      </c>
      <c r="G176" s="2">
        <f t="shared" si="0"/>
        <v>3787.3307499999996</v>
      </c>
      <c r="H176" s="2">
        <f t="shared" si="1"/>
        <v>0.13000000000010914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317313.3</v>
      </c>
      <c r="D177" s="1">
        <f>'PR-RAS'!E181</f>
        <v>337178.78</v>
      </c>
      <c r="E177" s="1">
        <v>0</v>
      </c>
      <c r="F177" s="1">
        <v>0</v>
      </c>
      <c r="G177" s="2">
        <f t="shared" si="0"/>
        <v>174534.07136</v>
      </c>
      <c r="H177" s="2">
        <f t="shared" si="1"/>
        <v>0.51999999996041879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177316.48000000001</v>
      </c>
      <c r="D178" s="1">
        <f>'PR-RAS'!E182</f>
        <v>182091.24</v>
      </c>
      <c r="E178" s="1">
        <v>0</v>
      </c>
      <c r="F178" s="1">
        <v>0</v>
      </c>
      <c r="G178" s="2">
        <f t="shared" si="0"/>
        <v>95845.315919999994</v>
      </c>
      <c r="H178" s="2">
        <f t="shared" si="1"/>
        <v>0.72000000000116415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17873.78</v>
      </c>
      <c r="D179" s="1">
        <f>'PR-RAS'!E183</f>
        <v>19727.22</v>
      </c>
      <c r="E179" s="1">
        <v>0</v>
      </c>
      <c r="F179" s="1">
        <v>0</v>
      </c>
      <c r="G179" s="2">
        <f t="shared" si="0"/>
        <v>10204.42316</v>
      </c>
      <c r="H179" s="2">
        <f t="shared" si="1"/>
        <v>0.44000000000232831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169434.1</v>
      </c>
      <c r="D180" s="1">
        <f>'PR-RAS'!E184</f>
        <v>183013.86</v>
      </c>
      <c r="E180" s="1">
        <v>0</v>
      </c>
      <c r="F180" s="1">
        <v>0</v>
      </c>
      <c r="G180" s="2">
        <f t="shared" si="0"/>
        <v>95847.665779999981</v>
      </c>
      <c r="H180" s="2">
        <f t="shared" si="1"/>
        <v>0.2400000000197906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80832.009999999995</v>
      </c>
      <c r="D181" s="1">
        <f>'PR-RAS'!E185</f>
        <v>78005.14</v>
      </c>
      <c r="E181" s="1">
        <v>0</v>
      </c>
      <c r="F181" s="1">
        <v>0</v>
      </c>
      <c r="G181" s="2">
        <f t="shared" si="0"/>
        <v>42631.612199999996</v>
      </c>
      <c r="H181" s="2">
        <f t="shared" si="1"/>
        <v>0.14999999999417923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16653.689999999999</v>
      </c>
      <c r="D182" s="1">
        <f>'PR-RAS'!E186</f>
        <v>15107.54</v>
      </c>
      <c r="E182" s="1">
        <v>0</v>
      </c>
      <c r="F182" s="1">
        <v>0</v>
      </c>
      <c r="G182" s="2">
        <f t="shared" si="0"/>
        <v>8483.247370000001</v>
      </c>
      <c r="H182" s="2">
        <f t="shared" si="1"/>
        <v>0.77000000000043656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144758.87</v>
      </c>
      <c r="D184" s="1">
        <f>'PR-RAS'!E188</f>
        <v>131469.64000000001</v>
      </c>
      <c r="E184" s="1">
        <v>0</v>
      </c>
      <c r="F184" s="1">
        <v>0</v>
      </c>
      <c r="G184" s="2">
        <f t="shared" si="0"/>
        <v>74608.761450000005</v>
      </c>
      <c r="H184" s="2">
        <f t="shared" si="1"/>
        <v>0.48999999999068677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11310.51</v>
      </c>
      <c r="D185" s="1">
        <f>'PR-RAS'!E189</f>
        <v>12431.72</v>
      </c>
      <c r="E185" s="1">
        <v>0</v>
      </c>
      <c r="F185" s="1">
        <v>0</v>
      </c>
      <c r="G185" s="2">
        <f t="shared" si="0"/>
        <v>6656.0067999999992</v>
      </c>
      <c r="H185" s="2">
        <f t="shared" si="1"/>
        <v>0.77000000000043656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46961.13</v>
      </c>
      <c r="D186" s="1">
        <f>'PR-RAS'!E190</f>
        <v>46156.04</v>
      </c>
      <c r="E186" s="1">
        <v>0</v>
      </c>
      <c r="F186" s="1">
        <v>0</v>
      </c>
      <c r="G186" s="2">
        <f t="shared" si="0"/>
        <v>25765.543849999998</v>
      </c>
      <c r="H186" s="2">
        <f t="shared" si="1"/>
        <v>0.16999999999825377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7917.92</v>
      </c>
      <c r="D187" s="1">
        <f>'PR-RAS'!E191</f>
        <v>9829.36</v>
      </c>
      <c r="E187" s="1">
        <v>0</v>
      </c>
      <c r="F187" s="1">
        <v>0</v>
      </c>
      <c r="G187" s="2">
        <f t="shared" si="0"/>
        <v>5129.25504</v>
      </c>
      <c r="H187" s="2">
        <f t="shared" si="1"/>
        <v>0.44000000000050932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3393.99</v>
      </c>
      <c r="D188" s="1">
        <f>'PR-RAS'!E192</f>
        <v>3673.07</v>
      </c>
      <c r="E188" s="1">
        <v>0</v>
      </c>
      <c r="F188" s="1">
        <v>0</v>
      </c>
      <c r="G188" s="2">
        <f t="shared" si="0"/>
        <v>2008.4043100000001</v>
      </c>
      <c r="H188" s="2">
        <f t="shared" si="1"/>
        <v>8.0000000000381988E-2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5579.94</v>
      </c>
      <c r="D189" s="1">
        <f>'PR-RAS'!E193</f>
        <v>9598.4699999999993</v>
      </c>
      <c r="E189" s="1">
        <v>0</v>
      </c>
      <c r="F189" s="1">
        <v>0</v>
      </c>
      <c r="G189" s="2">
        <f t="shared" si="0"/>
        <v>4658.0534399999997</v>
      </c>
      <c r="H189" s="2">
        <f t="shared" si="1"/>
        <v>0.52999999999974534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47955.5</v>
      </c>
      <c r="D190" s="1">
        <f>'PR-RAS'!E194</f>
        <v>27984.85</v>
      </c>
      <c r="E190" s="1">
        <v>0</v>
      </c>
      <c r="F190" s="1">
        <v>0</v>
      </c>
      <c r="G190" s="2">
        <f t="shared" si="0"/>
        <v>19641.862799999999</v>
      </c>
      <c r="H190" s="2">
        <f t="shared" si="1"/>
        <v>0.65000000000145519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21639.88</v>
      </c>
      <c r="D191" s="1">
        <f>'PR-RAS'!E195</f>
        <v>21796.13</v>
      </c>
      <c r="E191" s="1">
        <v>0</v>
      </c>
      <c r="F191" s="1">
        <v>0</v>
      </c>
      <c r="G191" s="2">
        <f t="shared" si="0"/>
        <v>12394.106599999999</v>
      </c>
      <c r="H191" s="2">
        <f t="shared" si="1"/>
        <v>0.25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179580.09000000003</v>
      </c>
      <c r="D192" s="1">
        <f>'PR-RAS'!E196</f>
        <v>104820.66</v>
      </c>
      <c r="E192" s="1">
        <v>0</v>
      </c>
      <c r="F192" s="1">
        <v>0</v>
      </c>
      <c r="G192" s="2">
        <f t="shared" si="0"/>
        <v>74341.289310000007</v>
      </c>
      <c r="H192" s="2">
        <f t="shared" si="1"/>
        <v>0.43000000002211891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112.42</v>
      </c>
      <c r="D198" s="1">
        <f>'PR-RAS'!E202</f>
        <v>0</v>
      </c>
      <c r="E198" s="1">
        <v>0</v>
      </c>
      <c r="F198" s="1">
        <v>0</v>
      </c>
      <c r="G198" s="2">
        <f t="shared" si="0"/>
        <v>22.146740000000001</v>
      </c>
      <c r="H198" s="2">
        <f t="shared" si="1"/>
        <v>0.42000000000000171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112.42</v>
      </c>
      <c r="D201" s="1">
        <f>'PR-RAS'!E205</f>
        <v>0</v>
      </c>
      <c r="E201" s="1">
        <v>0</v>
      </c>
      <c r="F201" s="1">
        <v>0</v>
      </c>
      <c r="G201" s="2">
        <f t="shared" si="0"/>
        <v>22.484000000000002</v>
      </c>
      <c r="H201" s="2">
        <f t="shared" si="1"/>
        <v>0.42000000000000171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179467.67</v>
      </c>
      <c r="D206" s="1">
        <f>'PR-RAS'!E210</f>
        <v>104820.66</v>
      </c>
      <c r="E206" s="1">
        <v>0</v>
      </c>
      <c r="F206" s="1">
        <v>0</v>
      </c>
      <c r="G206" s="2">
        <f t="shared" si="0"/>
        <v>79767.342949999991</v>
      </c>
      <c r="H206" s="2">
        <f t="shared" si="1"/>
        <v>0.66999999998370185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2410.9699999999998</v>
      </c>
      <c r="D207" s="1">
        <f>'PR-RAS'!E211</f>
        <v>2604.59</v>
      </c>
      <c r="E207" s="1">
        <v>0</v>
      </c>
      <c r="F207" s="1">
        <v>0</v>
      </c>
      <c r="G207" s="2">
        <f t="shared" si="0"/>
        <v>1569.7508999999998</v>
      </c>
      <c r="H207" s="2">
        <f t="shared" si="1"/>
        <v>0.44000000000005457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152197.73000000001</v>
      </c>
      <c r="D209" s="1">
        <f>'PR-RAS'!E213</f>
        <v>102216.07</v>
      </c>
      <c r="E209" s="1">
        <v>0</v>
      </c>
      <c r="F209" s="1">
        <v>0</v>
      </c>
      <c r="G209" s="2">
        <f t="shared" si="0"/>
        <v>74179.012959999993</v>
      </c>
      <c r="H209" s="2">
        <f t="shared" si="1"/>
        <v>0.33999999999650754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24858.97</v>
      </c>
      <c r="D210" s="1">
        <f>'PR-RAS'!E214</f>
        <v>0</v>
      </c>
      <c r="E210" s="1">
        <v>0</v>
      </c>
      <c r="F210" s="1">
        <v>0</v>
      </c>
      <c r="G210" s="2">
        <f t="shared" si="0"/>
        <v>5195.5247300000001</v>
      </c>
      <c r="H210" s="2">
        <f t="shared" si="1"/>
        <v>2.9999999998835847E-2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17125.04</v>
      </c>
      <c r="D248" s="1">
        <f>'PR-RAS'!E252</f>
        <v>6248.91</v>
      </c>
      <c r="E248" s="1">
        <v>0</v>
      </c>
      <c r="F248" s="1">
        <v>0</v>
      </c>
      <c r="G248" s="2">
        <f t="shared" si="0"/>
        <v>7316.8464199999999</v>
      </c>
      <c r="H248" s="2">
        <f t="shared" si="1"/>
        <v>0.13000000000101863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17125.04</v>
      </c>
      <c r="D255" s="1">
        <f>'PR-RAS'!E259</f>
        <v>6248.91</v>
      </c>
      <c r="E255" s="1">
        <v>0</v>
      </c>
      <c r="F255" s="1">
        <v>0</v>
      </c>
      <c r="G255" s="2">
        <f t="shared" si="0"/>
        <v>7524.2064399999999</v>
      </c>
      <c r="H255" s="2">
        <f t="shared" si="1"/>
        <v>0.13000000000101863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17125.04</v>
      </c>
      <c r="D256" s="1">
        <f>'PR-RAS'!E260</f>
        <v>6248.91</v>
      </c>
      <c r="E256" s="1">
        <v>0</v>
      </c>
      <c r="F256" s="1">
        <v>0</v>
      </c>
      <c r="G256" s="2">
        <f t="shared" si="0"/>
        <v>7553.8293000000003</v>
      </c>
      <c r="H256" s="2">
        <f t="shared" si="1"/>
        <v>0.13000000000101863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5185.04</v>
      </c>
      <c r="E259" s="1">
        <v>0</v>
      </c>
      <c r="F259" s="1">
        <v>0</v>
      </c>
      <c r="G259" s="2">
        <f t="shared" si="0"/>
        <v>2675.4806400000002</v>
      </c>
      <c r="H259" s="2">
        <f t="shared" si="1"/>
        <v>3.999999999996362E-2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5185.04</v>
      </c>
      <c r="E269" s="1">
        <v>0</v>
      </c>
      <c r="F269" s="1">
        <v>0</v>
      </c>
      <c r="G269" s="2">
        <f t="shared" si="8"/>
        <v>2779.1814400000003</v>
      </c>
      <c r="H269" s="2">
        <f t="shared" si="9"/>
        <v>3.999999999996362E-2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5185.04</v>
      </c>
      <c r="E270" s="1">
        <v>0</v>
      </c>
      <c r="F270" s="1">
        <v>0</v>
      </c>
      <c r="G270" s="2">
        <f t="shared" si="8"/>
        <v>2789.55152</v>
      </c>
      <c r="H270" s="2">
        <f t="shared" si="9"/>
        <v>3.999999999996362E-2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16783290.27</v>
      </c>
      <c r="D285" s="1">
        <f>'PR-RAS'!E289</f>
        <v>19941017.420000002</v>
      </c>
      <c r="E285" s="1">
        <v>0</v>
      </c>
      <c r="F285" s="1">
        <v>0</v>
      </c>
      <c r="G285" s="2">
        <f t="shared" si="8"/>
        <v>16092952.331239998</v>
      </c>
      <c r="H285" s="2">
        <f t="shared" si="9"/>
        <v>0.69000000134110451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696024.80999999866</v>
      </c>
      <c r="D287" s="1">
        <f>'PR-RAS'!E291</f>
        <v>468746</v>
      </c>
      <c r="E287" s="1">
        <v>0</v>
      </c>
      <c r="F287" s="1">
        <v>0</v>
      </c>
      <c r="G287" s="2">
        <f t="shared" si="8"/>
        <v>467185.80765999958</v>
      </c>
      <c r="H287" s="2">
        <f t="shared" si="9"/>
        <v>0.19000000134110451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4027997.52</v>
      </c>
      <c r="D289" s="1">
        <f>'PR-RAS'!E293</f>
        <v>4961688.37</v>
      </c>
      <c r="E289" s="1">
        <v>0</v>
      </c>
      <c r="F289" s="1">
        <v>0</v>
      </c>
      <c r="G289" s="2">
        <f t="shared" si="8"/>
        <v>4017995.7868799996</v>
      </c>
      <c r="H289" s="2">
        <f t="shared" si="9"/>
        <v>0.85000000009313226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342708.6</v>
      </c>
      <c r="D290" s="1">
        <f>'PR-RAS'!E294</f>
        <v>375683.31</v>
      </c>
      <c r="E290" s="1">
        <v>0</v>
      </c>
      <c r="F290" s="1">
        <v>0</v>
      </c>
      <c r="G290" s="2">
        <f t="shared" si="8"/>
        <v>316187.73857999995</v>
      </c>
      <c r="H290" s="2">
        <f t="shared" si="9"/>
        <v>0.71000000002095476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24606.52</v>
      </c>
      <c r="D291" s="1">
        <f>'PR-RAS'!E295</f>
        <v>14572.19</v>
      </c>
      <c r="E291" s="1">
        <v>0</v>
      </c>
      <c r="F291" s="1">
        <v>0</v>
      </c>
      <c r="G291" s="2">
        <f t="shared" si="8"/>
        <v>15587.760999999999</v>
      </c>
      <c r="H291" s="2">
        <f t="shared" si="9"/>
        <v>0.67000000000007276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54576.13</v>
      </c>
      <c r="D292" s="1">
        <f>'PR-RAS'!E296</f>
        <v>81536.19</v>
      </c>
      <c r="E292" s="1">
        <v>0</v>
      </c>
      <c r="F292" s="1">
        <v>0</v>
      </c>
      <c r="G292" s="2">
        <f t="shared" si="8"/>
        <v>63335.716410000001</v>
      </c>
      <c r="H292" s="2">
        <f t="shared" si="9"/>
        <v>0.31999999999970896</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3662.05</v>
      </c>
      <c r="D293" s="1">
        <f>'PR-RAS'!E298</f>
        <v>930.33</v>
      </c>
      <c r="E293" s="1">
        <v>0</v>
      </c>
      <c r="F293" s="1">
        <v>0</v>
      </c>
      <c r="G293" s="2">
        <f t="shared" si="8"/>
        <v>1612.63132</v>
      </c>
      <c r="H293" s="2">
        <f t="shared" si="9"/>
        <v>0.38000000000022283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3662.05</v>
      </c>
      <c r="D306" s="1">
        <f>'PR-RAS'!E311</f>
        <v>930.33</v>
      </c>
      <c r="E306" s="1">
        <v>0</v>
      </c>
      <c r="F306" s="1">
        <v>0</v>
      </c>
      <c r="G306" s="2">
        <f t="shared" si="8"/>
        <v>1684.4265499999999</v>
      </c>
      <c r="H306" s="2">
        <f t="shared" si="9"/>
        <v>0.38000000000022283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2202.1</v>
      </c>
      <c r="D307" s="1">
        <f>'PR-RAS'!E312</f>
        <v>930.33</v>
      </c>
      <c r="E307" s="1">
        <v>0</v>
      </c>
      <c r="F307" s="1">
        <v>0</v>
      </c>
      <c r="G307" s="2">
        <f t="shared" si="8"/>
        <v>1243.2045600000001</v>
      </c>
      <c r="H307" s="2">
        <f t="shared" si="9"/>
        <v>0.42999999999994998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2202.1</v>
      </c>
      <c r="D308" s="1">
        <f>'PR-RAS'!E313</f>
        <v>930.33</v>
      </c>
      <c r="E308" s="1">
        <v>0</v>
      </c>
      <c r="F308" s="1">
        <v>0</v>
      </c>
      <c r="G308" s="2">
        <f t="shared" si="8"/>
        <v>1247.2673200000002</v>
      </c>
      <c r="H308" s="2">
        <f t="shared" si="9"/>
        <v>0.42999999999994998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1459.95</v>
      </c>
      <c r="D321" s="1">
        <f>'PR-RAS'!E326</f>
        <v>0</v>
      </c>
      <c r="E321" s="1">
        <v>0</v>
      </c>
      <c r="F321" s="1">
        <v>0</v>
      </c>
      <c r="G321" s="2">
        <f t="shared" si="8"/>
        <v>467.18400000000003</v>
      </c>
      <c r="H321" s="2">
        <f t="shared" si="9"/>
        <v>4.9999999999954525E-2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1459.95</v>
      </c>
      <c r="D322" s="1">
        <f>'PR-RAS'!E327</f>
        <v>0</v>
      </c>
      <c r="E322" s="1">
        <v>0</v>
      </c>
      <c r="F322" s="1">
        <v>0</v>
      </c>
      <c r="G322" s="2">
        <f t="shared" si="8"/>
        <v>468.64395000000002</v>
      </c>
      <c r="H322" s="2">
        <f t="shared" si="9"/>
        <v>4.9999999999954525E-2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436944.36</v>
      </c>
      <c r="D345" s="1">
        <f>'PR-RAS'!E350</f>
        <v>979778.78999999992</v>
      </c>
      <c r="E345" s="1">
        <v>0</v>
      </c>
      <c r="F345" s="1">
        <v>0</v>
      </c>
      <c r="G345" s="2">
        <f t="shared" si="8"/>
        <v>824396.66735999996</v>
      </c>
      <c r="H345" s="2">
        <f t="shared" si="9"/>
        <v>0.57000000006519258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389777.13999999996</v>
      </c>
      <c r="D358" s="1">
        <f>'PR-RAS'!E363</f>
        <v>717905.83</v>
      </c>
      <c r="E358" s="1">
        <v>0</v>
      </c>
      <c r="F358" s="1">
        <v>0</v>
      </c>
      <c r="G358" s="2">
        <f t="shared" si="8"/>
        <v>651735.20159999991</v>
      </c>
      <c r="H358" s="2">
        <f t="shared" si="9"/>
        <v>0.30999999999767169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6140</v>
      </c>
      <c r="E359" s="1">
        <v>0</v>
      </c>
      <c r="F359" s="1">
        <v>0</v>
      </c>
      <c r="G359" s="2">
        <f t="shared" si="8"/>
        <v>4396.24</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3265</v>
      </c>
      <c r="E362" s="1">
        <v>0</v>
      </c>
      <c r="F362" s="1">
        <v>0</v>
      </c>
      <c r="G362" s="2">
        <f t="shared" si="8"/>
        <v>2357.33</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2875</v>
      </c>
      <c r="E363" s="1">
        <v>0</v>
      </c>
      <c r="F363" s="1">
        <v>0</v>
      </c>
      <c r="G363" s="2">
        <f t="shared" si="8"/>
        <v>2081.5</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354088.54</v>
      </c>
      <c r="D364" s="1">
        <f>'PR-RAS'!E369</f>
        <v>612105.82999999996</v>
      </c>
      <c r="E364" s="1">
        <v>0</v>
      </c>
      <c r="F364" s="1">
        <v>0</v>
      </c>
      <c r="G364" s="2">
        <f t="shared" si="8"/>
        <v>572922.97259999998</v>
      </c>
      <c r="H364" s="2">
        <f t="shared" si="9"/>
        <v>0.63000000006286427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26389.91</v>
      </c>
      <c r="D365" s="1">
        <f>'PR-RAS'!E370</f>
        <v>28360.080000000002</v>
      </c>
      <c r="E365" s="1">
        <v>0</v>
      </c>
      <c r="F365" s="1">
        <v>0</v>
      </c>
      <c r="G365" s="2">
        <f t="shared" si="8"/>
        <v>30252.065480000001</v>
      </c>
      <c r="H365" s="2">
        <f t="shared" si="9"/>
        <v>0.17000000000189175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4959.3900000000003</v>
      </c>
      <c r="D366" s="1">
        <f>'PR-RAS'!E371</f>
        <v>10092.41</v>
      </c>
      <c r="E366" s="1">
        <v>0</v>
      </c>
      <c r="F366" s="1">
        <v>0</v>
      </c>
      <c r="G366" s="2">
        <f t="shared" si="8"/>
        <v>9177.6366499999986</v>
      </c>
      <c r="H366" s="2">
        <f t="shared" si="9"/>
        <v>0.8000000000001819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46531.81</v>
      </c>
      <c r="D367" s="1">
        <f>'PR-RAS'!E372</f>
        <v>130.9</v>
      </c>
      <c r="E367" s="1">
        <v>0</v>
      </c>
      <c r="F367" s="1">
        <v>0</v>
      </c>
      <c r="G367" s="2">
        <f t="shared" si="8"/>
        <v>17126.46126</v>
      </c>
      <c r="H367" s="2">
        <f t="shared" si="9"/>
        <v>0.29000000000232262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254088.55</v>
      </c>
      <c r="D368" s="1">
        <f>'PR-RAS'!E373</f>
        <v>515858.95</v>
      </c>
      <c r="E368" s="1">
        <v>0</v>
      </c>
      <c r="F368" s="1">
        <v>0</v>
      </c>
      <c r="G368" s="2">
        <f t="shared" si="8"/>
        <v>471890.96714999998</v>
      </c>
      <c r="H368" s="2">
        <f t="shared" si="9"/>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788.37</v>
      </c>
      <c r="D369" s="1">
        <f>'PR-RAS'!E374</f>
        <v>4543.75</v>
      </c>
      <c r="E369" s="1">
        <v>0</v>
      </c>
      <c r="F369" s="1">
        <v>0</v>
      </c>
      <c r="G369" s="2">
        <f t="shared" si="8"/>
        <v>3634.3201600000002</v>
      </c>
      <c r="H369" s="2">
        <f t="shared" si="9"/>
        <v>0.62000000000000455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866.63</v>
      </c>
      <c r="D370" s="1">
        <f>'PR-RAS'!E375</f>
        <v>0</v>
      </c>
      <c r="E370" s="1">
        <v>0</v>
      </c>
      <c r="F370" s="1">
        <v>0</v>
      </c>
      <c r="G370" s="2">
        <f t="shared" si="8"/>
        <v>319.78647000000001</v>
      </c>
      <c r="H370" s="2">
        <f t="shared" si="9"/>
        <v>0.37000000000000455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20463.88</v>
      </c>
      <c r="D371" s="1">
        <f>'PR-RAS'!E376</f>
        <v>53119.74</v>
      </c>
      <c r="E371" s="1">
        <v>0</v>
      </c>
      <c r="F371" s="1">
        <v>0</v>
      </c>
      <c r="G371" s="2">
        <f t="shared" si="8"/>
        <v>46880.243199999997</v>
      </c>
      <c r="H371" s="2">
        <f t="shared" si="9"/>
        <v>0.38000000000101863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33820.69</v>
      </c>
      <c r="D373" s="1">
        <f>'PR-RAS'!E378</f>
        <v>0</v>
      </c>
      <c r="E373" s="1">
        <v>0</v>
      </c>
      <c r="F373" s="1">
        <v>0</v>
      </c>
      <c r="G373" s="2">
        <f t="shared" si="8"/>
        <v>12581.296680000001</v>
      </c>
      <c r="H373" s="2">
        <f t="shared" si="9"/>
        <v>0.30999999999767169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33820.69</v>
      </c>
      <c r="D374" s="1">
        <f>'PR-RAS'!E379</f>
        <v>0</v>
      </c>
      <c r="E374" s="1">
        <v>0</v>
      </c>
      <c r="F374" s="1">
        <v>0</v>
      </c>
      <c r="G374" s="2">
        <f t="shared" si="8"/>
        <v>12615.11737</v>
      </c>
      <c r="H374" s="2">
        <f t="shared" si="9"/>
        <v>0.30999999999767169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1867.91</v>
      </c>
      <c r="D386" s="1">
        <f>'PR-RAS'!E391</f>
        <v>99660</v>
      </c>
      <c r="E386" s="1">
        <v>0</v>
      </c>
      <c r="F386" s="1">
        <v>0</v>
      </c>
      <c r="G386" s="2">
        <f t="shared" si="8"/>
        <v>77457.345350000003</v>
      </c>
      <c r="H386" s="2">
        <f t="shared" si="9"/>
        <v>8.9999999999918145E-2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1867.91</v>
      </c>
      <c r="D388" s="1">
        <f>'PR-RAS'!E393</f>
        <v>525</v>
      </c>
      <c r="E388" s="1">
        <v>0</v>
      </c>
      <c r="F388" s="1">
        <v>0</v>
      </c>
      <c r="G388" s="2">
        <f t="shared" si="8"/>
        <v>1129.23117</v>
      </c>
      <c r="H388" s="2">
        <f t="shared" si="9"/>
        <v>8.9999999999918145E-2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99135</v>
      </c>
      <c r="E390" s="1">
        <v>0</v>
      </c>
      <c r="F390" s="1">
        <v>0</v>
      </c>
      <c r="G390" s="2">
        <f t="shared" si="8"/>
        <v>77127.03</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47167.22</v>
      </c>
      <c r="D397" s="1">
        <f>'PR-RAS'!E402</f>
        <v>261872.96</v>
      </c>
      <c r="E397" s="1">
        <v>0</v>
      </c>
      <c r="F397" s="1">
        <v>0</v>
      </c>
      <c r="G397" s="2">
        <f t="shared" si="8"/>
        <v>226081.60344000001</v>
      </c>
      <c r="H397" s="2">
        <f t="shared" si="9"/>
        <v>0.26000000000931323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19046.57</v>
      </c>
      <c r="D398" s="1">
        <f>'PR-RAS'!E403</f>
        <v>155072.99</v>
      </c>
      <c r="E398" s="1">
        <v>0</v>
      </c>
      <c r="F398" s="1">
        <v>0</v>
      </c>
      <c r="G398" s="2">
        <f t="shared" si="8"/>
        <v>130689.44235</v>
      </c>
      <c r="H398" s="2">
        <f t="shared" si="9"/>
        <v>0.44000000000960426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76808.72</v>
      </c>
      <c r="E399" s="1">
        <v>0</v>
      </c>
      <c r="F399" s="1">
        <v>0</v>
      </c>
      <c r="G399" s="2">
        <f t="shared" si="8"/>
        <v>61139.741120000006</v>
      </c>
      <c r="H399" s="2">
        <f t="shared" si="9"/>
        <v>0.27999999999883585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28120.65</v>
      </c>
      <c r="D401" s="1">
        <f>'PR-RAS'!E406</f>
        <v>29991.25</v>
      </c>
      <c r="E401" s="1">
        <v>0</v>
      </c>
      <c r="F401" s="1">
        <v>0</v>
      </c>
      <c r="G401" s="2">
        <f t="shared" si="8"/>
        <v>35241.26</v>
      </c>
      <c r="H401" s="2">
        <f t="shared" si="9"/>
        <v>0.59999999999854481</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433282.31</v>
      </c>
      <c r="D403" s="1">
        <f>'PR-RAS'!E408</f>
        <v>978848.46</v>
      </c>
      <c r="E403" s="1">
        <v>0</v>
      </c>
      <c r="F403" s="1">
        <v>0</v>
      </c>
      <c r="G403" s="2">
        <f t="shared" si="8"/>
        <v>961173.65046000003</v>
      </c>
      <c r="H403" s="2">
        <f t="shared" si="9"/>
        <v>0.76999999996041879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5991045.79</v>
      </c>
      <c r="D405" s="1">
        <f>'PR-RAS'!E410</f>
        <v>6181548.0999999996</v>
      </c>
      <c r="E405" s="1">
        <v>0</v>
      </c>
      <c r="F405" s="1">
        <v>0</v>
      </c>
      <c r="G405" s="2">
        <f t="shared" si="8"/>
        <v>7415073.3639599998</v>
      </c>
      <c r="H405" s="2">
        <f t="shared" si="9"/>
        <v>0.30999999959021807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2981.02</v>
      </c>
      <c r="D406" s="1">
        <f>'PR-RAS'!E411</f>
        <v>2050.69</v>
      </c>
      <c r="E406" s="1">
        <v>0</v>
      </c>
      <c r="F406" s="1">
        <v>0</v>
      </c>
      <c r="G406" s="2">
        <f t="shared" si="8"/>
        <v>2868.3719999999998</v>
      </c>
      <c r="H406" s="2">
        <f t="shared" si="9"/>
        <v>0.32999999999992724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16090927.510000002</v>
      </c>
      <c r="D407" s="1">
        <f>'PR-RAS'!E412</f>
        <v>19473201.75</v>
      </c>
      <c r="E407" s="1">
        <v>0</v>
      </c>
      <c r="F407" s="1">
        <v>0</v>
      </c>
      <c r="G407" s="2">
        <f t="shared" si="8"/>
        <v>22345156.390060004</v>
      </c>
      <c r="H407" s="2">
        <f t="shared" si="9"/>
        <v>0.73999999836087227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17220234.629999999</v>
      </c>
      <c r="D408" s="1">
        <f>'PR-RAS'!E413</f>
        <v>20920796.210000001</v>
      </c>
      <c r="E408" s="1">
        <v>0</v>
      </c>
      <c r="F408" s="1">
        <v>0</v>
      </c>
      <c r="G408" s="2">
        <f t="shared" si="8"/>
        <v>24038163.609349996</v>
      </c>
      <c r="H408" s="2">
        <f t="shared" si="9"/>
        <v>0.58000000193715096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1129307.1199999973</v>
      </c>
      <c r="D410" s="1">
        <f>'PR-RAS'!E415</f>
        <v>1447594.4600000009</v>
      </c>
      <c r="E410" s="1">
        <v>0</v>
      </c>
      <c r="F410" s="1">
        <v>0</v>
      </c>
      <c r="G410" s="2">
        <f t="shared" si="8"/>
        <v>1646018.8803599996</v>
      </c>
      <c r="H410" s="2">
        <f t="shared" si="9"/>
        <v>0.57999999821186066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10019043.310000001</v>
      </c>
      <c r="D412" s="1">
        <f>'PR-RAS'!E417</f>
        <v>11143236.469999999</v>
      </c>
      <c r="E412" s="1">
        <v>0</v>
      </c>
      <c r="F412" s="1">
        <v>0</v>
      </c>
      <c r="G412" s="2">
        <f t="shared" si="8"/>
        <v>13277567.178749999</v>
      </c>
      <c r="H412" s="2">
        <f t="shared" si="9"/>
        <v>0.77999999932944775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345689.62</v>
      </c>
      <c r="D413" s="1">
        <f>'PR-RAS'!E418</f>
        <v>377734</v>
      </c>
      <c r="E413" s="1">
        <v>0</v>
      </c>
      <c r="F413" s="1">
        <v>0</v>
      </c>
      <c r="G413" s="2">
        <f t="shared" si="8"/>
        <v>453676.93944000005</v>
      </c>
      <c r="H413" s="2">
        <f t="shared" si="9"/>
        <v>0.38000000000465661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90625.12</v>
      </c>
      <c r="D414" s="1">
        <f>'PR-RAS'!E420</f>
        <v>0</v>
      </c>
      <c r="E414" s="1">
        <v>0</v>
      </c>
      <c r="F414" s="1">
        <v>0</v>
      </c>
      <c r="G414" s="2">
        <f t="shared" si="8"/>
        <v>37428.174559999999</v>
      </c>
      <c r="H414" s="2">
        <f t="shared" si="9"/>
        <v>0.11999999999534339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90625.12</v>
      </c>
      <c r="D466" s="1">
        <f>'PR-RAS'!E472</f>
        <v>0</v>
      </c>
      <c r="E466" s="1">
        <v>0</v>
      </c>
      <c r="F466" s="1">
        <v>0</v>
      </c>
      <c r="G466" s="2">
        <f t="shared" si="8"/>
        <v>42140.680800000002</v>
      </c>
      <c r="H466" s="2">
        <f t="shared" si="9"/>
        <v>0.11999999999534339</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90625.12</v>
      </c>
      <c r="D467" s="1">
        <f>'PR-RAS'!E473</f>
        <v>0</v>
      </c>
      <c r="E467" s="1">
        <v>0</v>
      </c>
      <c r="F467" s="1">
        <v>0</v>
      </c>
      <c r="G467" s="2">
        <f t="shared" si="8"/>
        <v>42231.305919999999</v>
      </c>
      <c r="H467" s="2">
        <f t="shared" si="9"/>
        <v>0.11999999999534339</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90625.12</v>
      </c>
      <c r="D468" s="1">
        <f>'PR-RAS'!E474</f>
        <v>0</v>
      </c>
      <c r="E468" s="1">
        <v>0</v>
      </c>
      <c r="F468" s="1">
        <v>0</v>
      </c>
      <c r="G468" s="2">
        <f t="shared" si="8"/>
        <v>42321.931040000003</v>
      </c>
      <c r="H468" s="2">
        <f t="shared" si="9"/>
        <v>0.11999999999534339</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4327.12</v>
      </c>
      <c r="D522" s="1">
        <f>'PR-RAS'!E528</f>
        <v>0</v>
      </c>
      <c r="E522" s="1">
        <v>0</v>
      </c>
      <c r="F522" s="1">
        <v>0</v>
      </c>
      <c r="G522" s="2">
        <f t="shared" ref="G522:G809" si="10">(B522/1000)*(C522*1+D522*2)</f>
        <v>2254.4295200000001</v>
      </c>
      <c r="H522" s="2">
        <f t="shared" ref="H522:H809" si="11">ABS(C522-ROUND(C522,0))+ABS(D522-ROUND(D522,0))</f>
        <v>0.11999999999989086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4327.12</v>
      </c>
      <c r="D587" s="1">
        <f>'PR-RAS'!E593</f>
        <v>0</v>
      </c>
      <c r="E587" s="1">
        <v>0</v>
      </c>
      <c r="F587" s="1">
        <v>0</v>
      </c>
      <c r="G587" s="2">
        <f t="shared" si="10"/>
        <v>2535.6923199999997</v>
      </c>
      <c r="H587" s="2">
        <f t="shared" si="11"/>
        <v>0.11999999999989086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4327.12</v>
      </c>
      <c r="D599" s="1">
        <f>'PR-RAS'!E605</f>
        <v>0</v>
      </c>
      <c r="E599" s="1">
        <v>0</v>
      </c>
      <c r="F599" s="1">
        <v>0</v>
      </c>
      <c r="G599" s="2">
        <f t="shared" si="10"/>
        <v>2587.6177599999996</v>
      </c>
      <c r="H599" s="2">
        <f t="shared" si="11"/>
        <v>0.11999999999989086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4327.12</v>
      </c>
      <c r="D600" s="1">
        <f>'PR-RAS'!E606</f>
        <v>0</v>
      </c>
      <c r="E600" s="1">
        <v>0</v>
      </c>
      <c r="F600" s="1">
        <v>0</v>
      </c>
      <c r="G600" s="2">
        <f t="shared" si="10"/>
        <v>2591.94488</v>
      </c>
      <c r="H600" s="2">
        <f t="shared" si="11"/>
        <v>0.11999999999989086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86298</v>
      </c>
      <c r="D629" s="1">
        <f>'PR-RAS'!E635</f>
        <v>0</v>
      </c>
      <c r="E629" s="1">
        <v>0</v>
      </c>
      <c r="F629" s="1">
        <v>0</v>
      </c>
      <c r="G629" s="2">
        <f t="shared" si="10"/>
        <v>54195.144</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4327.12</v>
      </c>
      <c r="D631" s="1">
        <f>'PR-RAS'!E637</f>
        <v>90625.12</v>
      </c>
      <c r="E631" s="1">
        <v>0</v>
      </c>
      <c r="F631" s="1">
        <v>0</v>
      </c>
      <c r="G631" s="2">
        <f t="shared" si="10"/>
        <v>116913.7368</v>
      </c>
      <c r="H631" s="2">
        <f t="shared" si="11"/>
        <v>0.23999999999523425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16181552.630000001</v>
      </c>
      <c r="D633" s="1">
        <f>'PR-RAS'!E639</f>
        <v>19473201.75</v>
      </c>
      <c r="E633" s="1">
        <v>0</v>
      </c>
      <c r="F633" s="1">
        <v>0</v>
      </c>
      <c r="G633" s="2">
        <f t="shared" si="10"/>
        <v>34840868.274160005</v>
      </c>
      <c r="H633" s="2">
        <f t="shared" si="11"/>
        <v>0.61999999918043613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17224561.75</v>
      </c>
      <c r="D634" s="1">
        <f>'PR-RAS'!E640</f>
        <v>20920796.210000001</v>
      </c>
      <c r="E634" s="1">
        <v>0</v>
      </c>
      <c r="F634" s="1">
        <v>0</v>
      </c>
      <c r="G634" s="2">
        <f t="shared" si="10"/>
        <v>37388875.589610003</v>
      </c>
      <c r="H634" s="2">
        <f t="shared" si="11"/>
        <v>0.46000000089406967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1043009.1199999992</v>
      </c>
      <c r="D636" s="1">
        <f>'PR-RAS'!E642</f>
        <v>1447594.4600000009</v>
      </c>
      <c r="E636" s="1">
        <v>0</v>
      </c>
      <c r="F636" s="1">
        <v>0</v>
      </c>
      <c r="G636" s="2">
        <f t="shared" si="10"/>
        <v>2500755.7554000006</v>
      </c>
      <c r="H636" s="2">
        <f t="shared" si="11"/>
        <v>0.58000000007450581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10014716.190000001</v>
      </c>
      <c r="D638" s="1">
        <f>'PR-RAS'!E644</f>
        <v>11052611.35</v>
      </c>
      <c r="E638" s="1">
        <v>0</v>
      </c>
      <c r="F638" s="1">
        <v>0</v>
      </c>
      <c r="G638" s="2">
        <f t="shared" si="10"/>
        <v>20460401.072930001</v>
      </c>
      <c r="H638" s="2">
        <f t="shared" si="11"/>
        <v>0.54000000096857548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11057725.310000001</v>
      </c>
      <c r="D640" s="1">
        <f>'PR-RAS'!E646</f>
        <v>12500205.810000001</v>
      </c>
      <c r="E640" s="1">
        <v>0</v>
      </c>
      <c r="F640" s="1">
        <v>0</v>
      </c>
      <c r="G640" s="2">
        <f t="shared" si="10"/>
        <v>23041149.498270001</v>
      </c>
      <c r="H640" s="2">
        <f t="shared" si="11"/>
        <v>0.5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381.19</v>
      </c>
      <c r="D641" s="1">
        <f>'PR-RAS'!E647</f>
        <v>0</v>
      </c>
      <c r="E641" s="1">
        <v>0</v>
      </c>
      <c r="F641" s="1">
        <v>0</v>
      </c>
      <c r="G641" s="2">
        <f t="shared" si="10"/>
        <v>243.9616</v>
      </c>
      <c r="H641" s="2">
        <f t="shared" si="11"/>
        <v>0.18999999999999773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168819.61</v>
      </c>
      <c r="D642" s="1">
        <f>'PR-RAS'!E649</f>
        <v>159428.51</v>
      </c>
      <c r="E642" s="1">
        <v>0</v>
      </c>
      <c r="F642" s="1">
        <v>0</v>
      </c>
      <c r="G642" s="2">
        <f t="shared" si="10"/>
        <v>312600.71983000002</v>
      </c>
      <c r="H642" s="2">
        <f t="shared" si="11"/>
        <v>0.88000000000465661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18425037.780000001</v>
      </c>
      <c r="D643" s="1">
        <f>'PR-RAS'!E650</f>
        <v>21673276.789999999</v>
      </c>
      <c r="E643" s="1">
        <v>0</v>
      </c>
      <c r="F643" s="1">
        <v>0</v>
      </c>
      <c r="G643" s="2">
        <f t="shared" si="10"/>
        <v>39657361.653120004</v>
      </c>
      <c r="H643" s="2">
        <f t="shared" si="11"/>
        <v>0.42999999970197678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18434428.879999999</v>
      </c>
      <c r="D644" s="1">
        <f>'PR-RAS'!E651</f>
        <v>21660638.510000002</v>
      </c>
      <c r="E644" s="1">
        <v>0</v>
      </c>
      <c r="F644" s="1">
        <v>0</v>
      </c>
      <c r="G644" s="2">
        <f t="shared" si="10"/>
        <v>39708918.893700004</v>
      </c>
      <c r="H644" s="2">
        <f t="shared" si="11"/>
        <v>0.60999999940395355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159428.51000000164</v>
      </c>
      <c r="D645" s="1">
        <f>'PR-RAS'!E652</f>
        <v>172066.78999999911</v>
      </c>
      <c r="E645" s="1">
        <v>0</v>
      </c>
      <c r="F645" s="1">
        <v>0</v>
      </c>
      <c r="G645" s="2">
        <f t="shared" si="10"/>
        <v>324293.9859599999</v>
      </c>
      <c r="H645" s="2">
        <f t="shared" si="11"/>
        <v>0.69999999925494194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628</v>
      </c>
      <c r="D647" s="1">
        <f>'PR-RAS'!E654</f>
        <v>631</v>
      </c>
      <c r="E647" s="1">
        <v>0</v>
      </c>
      <c r="F647" s="1">
        <v>0</v>
      </c>
      <c r="G647" s="2">
        <f t="shared" si="10"/>
        <v>1220.94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456</v>
      </c>
      <c r="D649" s="1">
        <f>'PR-RAS'!E656</f>
        <v>481</v>
      </c>
      <c r="E649" s="1">
        <v>0</v>
      </c>
      <c r="F649" s="1">
        <v>0</v>
      </c>
      <c r="G649" s="2">
        <f t="shared" si="10"/>
        <v>918.86400000000003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108739.36</v>
      </c>
      <c r="D662" s="1">
        <f>'PR-RAS'!E669</f>
        <v>32739.65</v>
      </c>
      <c r="E662" s="1">
        <v>0</v>
      </c>
      <c r="F662" s="1">
        <v>0</v>
      </c>
      <c r="G662" s="2">
        <f t="shared" si="10"/>
        <v>115158.53426000001</v>
      </c>
      <c r="H662" s="2">
        <f t="shared" si="11"/>
        <v>0.70999999999912689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791445.68</v>
      </c>
      <c r="D668" s="1">
        <f>'PR-RAS'!E675</f>
        <v>832662.63</v>
      </c>
      <c r="E668" s="1">
        <v>0</v>
      </c>
      <c r="F668" s="1">
        <v>0</v>
      </c>
      <c r="G668" s="2">
        <f t="shared" si="10"/>
        <v>1638666.21698</v>
      </c>
      <c r="H668" s="2">
        <f t="shared" si="11"/>
        <v>0.68999999994412065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270660</v>
      </c>
      <c r="E670" s="1">
        <v>0</v>
      </c>
      <c r="F670" s="1">
        <v>0</v>
      </c>
      <c r="G670" s="2">
        <f t="shared" si="10"/>
        <v>362143.08</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63313.93</v>
      </c>
      <c r="E690" s="1">
        <v>0</v>
      </c>
      <c r="F690" s="1">
        <v>0</v>
      </c>
      <c r="G690" s="2">
        <f t="shared" si="10"/>
        <v>87246.595539999995</v>
      </c>
      <c r="H690" s="2">
        <f t="shared" si="11"/>
        <v>6.9999999999708962E-2</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253672.02</v>
      </c>
      <c r="D703" s="1">
        <f>'PR-RAS'!E710</f>
        <v>327642.15000000002</v>
      </c>
      <c r="E703" s="1">
        <v>0</v>
      </c>
      <c r="F703" s="1">
        <v>0</v>
      </c>
      <c r="G703" s="2">
        <f t="shared" si="10"/>
        <v>638087.33663999999</v>
      </c>
      <c r="H703" s="2">
        <f t="shared" si="11"/>
        <v>0.17000000001280569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449.27</v>
      </c>
      <c r="D705" s="1">
        <f>'PR-RAS'!E712</f>
        <v>4835.84</v>
      </c>
      <c r="E705" s="1">
        <v>0</v>
      </c>
      <c r="F705" s="1">
        <v>0</v>
      </c>
      <c r="G705" s="2">
        <f t="shared" si="10"/>
        <v>7125.1487999999999</v>
      </c>
      <c r="H705" s="2">
        <f t="shared" si="11"/>
        <v>0.42999999999983629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29760.36</v>
      </c>
      <c r="D709" s="1">
        <f>'PR-RAS'!E716</f>
        <v>25003.18</v>
      </c>
      <c r="E709" s="1">
        <v>0</v>
      </c>
      <c r="F709" s="1">
        <v>0</v>
      </c>
      <c r="G709" s="2">
        <f t="shared" si="10"/>
        <v>56474.837759999995</v>
      </c>
      <c r="H709" s="2">
        <f t="shared" si="11"/>
        <v>0.54000000000087311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46469.7</v>
      </c>
      <c r="D710" s="1">
        <f>'PR-RAS'!E717</f>
        <v>41580.85</v>
      </c>
      <c r="E710" s="1">
        <v>0</v>
      </c>
      <c r="F710" s="1">
        <v>0</v>
      </c>
      <c r="G710" s="2">
        <f t="shared" si="10"/>
        <v>91908.662599999996</v>
      </c>
      <c r="H710" s="2">
        <f t="shared" si="11"/>
        <v>0.45000000000436557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338761.87</v>
      </c>
      <c r="D711" s="1">
        <f>'PR-RAS'!E718</f>
        <v>314815.01</v>
      </c>
      <c r="E711" s="1">
        <v>0</v>
      </c>
      <c r="F711" s="1">
        <v>0</v>
      </c>
      <c r="G711" s="2">
        <f t="shared" si="10"/>
        <v>687558.24190000002</v>
      </c>
      <c r="H711" s="2">
        <f t="shared" si="11"/>
        <v>0.14000000001396984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7175.86</v>
      </c>
      <c r="D713" s="1">
        <f>'PR-RAS'!E720</f>
        <v>11646.12</v>
      </c>
      <c r="E713" s="1">
        <v>0</v>
      </c>
      <c r="F713" s="1">
        <v>0</v>
      </c>
      <c r="G713" s="2">
        <f t="shared" si="10"/>
        <v>21693.287199999999</v>
      </c>
      <c r="H713" s="2">
        <f t="shared" si="11"/>
        <v>0.26000000000112777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101145.63</v>
      </c>
      <c r="D715" s="1">
        <f>'PR-RAS'!E722</f>
        <v>127449.29</v>
      </c>
      <c r="E715" s="1">
        <v>0</v>
      </c>
      <c r="F715" s="1">
        <v>0</v>
      </c>
      <c r="G715" s="2">
        <f t="shared" si="10"/>
        <v>254215.56593999997</v>
      </c>
      <c r="H715" s="2">
        <f t="shared" si="11"/>
        <v>0.65999999998894054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11310.51</v>
      </c>
      <c r="D718" s="1">
        <f>'PR-RAS'!E725</f>
        <v>12431.72</v>
      </c>
      <c r="E718" s="1">
        <v>0</v>
      </c>
      <c r="F718" s="1">
        <v>0</v>
      </c>
      <c r="G718" s="2">
        <f t="shared" si="10"/>
        <v>25936.722149999998</v>
      </c>
      <c r="H718" s="2">
        <f t="shared" si="11"/>
        <v>0.77000000000043656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19510.73</v>
      </c>
      <c r="D719" s="1">
        <f>'PR-RAS'!E726</f>
        <v>19470.310000000001</v>
      </c>
      <c r="E719" s="1">
        <v>0</v>
      </c>
      <c r="F719" s="1">
        <v>0</v>
      </c>
      <c r="G719" s="2">
        <f t="shared" si="10"/>
        <v>41968.069300000003</v>
      </c>
      <c r="H719" s="2">
        <f t="shared" si="11"/>
        <v>0.58000000000174623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112.42</v>
      </c>
      <c r="D735" s="1">
        <f>'PR-RAS'!E742</f>
        <v>0</v>
      </c>
      <c r="E735" s="1">
        <v>0</v>
      </c>
      <c r="F735" s="1">
        <v>0</v>
      </c>
      <c r="G735" s="2">
        <f t="shared" si="10"/>
        <v>82.516279999999995</v>
      </c>
      <c r="H735" s="2">
        <f t="shared" si="11"/>
        <v>0.42000000000000171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16920.650000000001</v>
      </c>
      <c r="D812" s="1">
        <f>'PR-RAS'!E819</f>
        <v>5904.91</v>
      </c>
      <c r="E812" s="1">
        <v>0</v>
      </c>
      <c r="F812" s="1">
        <v>0</v>
      </c>
      <c r="G812" s="2">
        <f t="shared" si="18"/>
        <v>23300.411170000003</v>
      </c>
      <c r="H812" s="2">
        <f t="shared" si="19"/>
        <v>0.43999999999869033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204.39</v>
      </c>
      <c r="D816" s="1">
        <f>'PR-RAS'!E823</f>
        <v>344</v>
      </c>
      <c r="E816" s="1">
        <v>0</v>
      </c>
      <c r="F816" s="1">
        <v>0</v>
      </c>
      <c r="G816" s="2">
        <f t="shared" si="18"/>
        <v>727.29784999999993</v>
      </c>
      <c r="H816" s="2">
        <f t="shared" si="19"/>
        <v>0.38999999999998636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4327.12</v>
      </c>
      <c r="D948" s="1">
        <f>'PR-RAS'!E955</f>
        <v>0</v>
      </c>
      <c r="E948" s="1">
        <v>0</v>
      </c>
      <c r="F948" s="1">
        <v>0</v>
      </c>
      <c r="G948" s="2">
        <f t="shared" si="18"/>
        <v>4097.7826399999994</v>
      </c>
      <c r="H948" s="2">
        <f t="shared" si="19"/>
        <v>0.11999999999989086</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9026573.8599999994</v>
      </c>
      <c r="D984" s="6">
        <f>BILANCA!E6</f>
        <v>9564538.379999999</v>
      </c>
      <c r="E984" s="6">
        <v>0</v>
      </c>
      <c r="F984" s="6">
        <v>0</v>
      </c>
      <c r="G984" s="7">
        <f t="shared" ref="G984:G1241" si="22">B984/1000*C984+B984/500*D984</f>
        <v>28155.65062</v>
      </c>
      <c r="H984" s="7">
        <f t="shared" si="19"/>
        <v>0.51999999955296516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8463735.5599999987</v>
      </c>
      <c r="D985" s="1">
        <f>BILANCA!E7</f>
        <v>8960628.3599999994</v>
      </c>
      <c r="E985" s="1">
        <v>0</v>
      </c>
      <c r="F985" s="1">
        <v>0</v>
      </c>
      <c r="G985" s="2">
        <f t="shared" si="22"/>
        <v>52769.984559999997</v>
      </c>
      <c r="H985" s="2">
        <f t="shared" si="19"/>
        <v>0.80000000074505806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2029819.09</v>
      </c>
      <c r="D986" s="1">
        <f>BILANCA!E8</f>
        <v>2029819.09</v>
      </c>
      <c r="E986" s="1">
        <v>0</v>
      </c>
      <c r="F986" s="1">
        <v>0</v>
      </c>
      <c r="G986" s="2">
        <f t="shared" si="22"/>
        <v>18268.371810000004</v>
      </c>
      <c r="H986" s="2">
        <f t="shared" si="19"/>
        <v>0.18000000016763806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2029819.09</v>
      </c>
      <c r="D987" s="1">
        <f>BILANCA!E9</f>
        <v>2029819.09</v>
      </c>
      <c r="E987" s="1">
        <v>0</v>
      </c>
      <c r="F987" s="1">
        <v>0</v>
      </c>
      <c r="G987" s="2">
        <f t="shared" si="22"/>
        <v>24357.829080000003</v>
      </c>
      <c r="H987" s="2">
        <f t="shared" si="19"/>
        <v>0.18000000016763806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6059783.8799999999</v>
      </c>
      <c r="D990" s="1">
        <f>BILANCA!E12</f>
        <v>6357375.169999999</v>
      </c>
      <c r="E990" s="1">
        <v>0</v>
      </c>
      <c r="F990" s="1">
        <v>0</v>
      </c>
      <c r="G990" s="2">
        <f t="shared" si="22"/>
        <v>131421.73953999998</v>
      </c>
      <c r="H990" s="2">
        <f t="shared" si="19"/>
        <v>0.28999999910593033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4950091.12</v>
      </c>
      <c r="D991" s="1">
        <f>BILANCA!E13</f>
        <v>4957577.2799999993</v>
      </c>
      <c r="E991" s="1">
        <v>0</v>
      </c>
      <c r="F991" s="1">
        <v>0</v>
      </c>
      <c r="G991" s="2">
        <f t="shared" si="22"/>
        <v>118921.96544</v>
      </c>
      <c r="H991" s="2">
        <f t="shared" si="19"/>
        <v>0.39999999944120646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103035.47</v>
      </c>
      <c r="D992" s="1">
        <f>BILANCA!E14</f>
        <v>103035.47</v>
      </c>
      <c r="E992" s="1">
        <v>0</v>
      </c>
      <c r="F992" s="1">
        <v>0</v>
      </c>
      <c r="G992" s="2">
        <f t="shared" si="22"/>
        <v>2781.9576899999997</v>
      </c>
      <c r="H992" s="2">
        <f t="shared" si="19"/>
        <v>0.94000000000232831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7682258.5700000003</v>
      </c>
      <c r="D993" s="1">
        <f>BILANCA!E15</f>
        <v>7761675.3099999996</v>
      </c>
      <c r="E993" s="1">
        <v>0</v>
      </c>
      <c r="F993" s="1">
        <v>0</v>
      </c>
      <c r="G993" s="2">
        <f t="shared" si="22"/>
        <v>232056.0919</v>
      </c>
      <c r="H993" s="2">
        <f t="shared" si="19"/>
        <v>0.73999999929219484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110512.24</v>
      </c>
      <c r="D994" s="1">
        <f>BILANCA!E16</f>
        <v>113777.24</v>
      </c>
      <c r="E994" s="1">
        <v>0</v>
      </c>
      <c r="F994" s="1">
        <v>0</v>
      </c>
      <c r="G994" s="2">
        <f t="shared" si="22"/>
        <v>3718.7339199999997</v>
      </c>
      <c r="H994" s="2">
        <f t="shared" si="19"/>
        <v>0.48000000001047738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1113130.79</v>
      </c>
      <c r="D995" s="1">
        <f>BILANCA!E17</f>
        <v>1157937.04</v>
      </c>
      <c r="E995" s="1">
        <v>0</v>
      </c>
      <c r="F995" s="1">
        <v>0</v>
      </c>
      <c r="G995" s="2">
        <f t="shared" si="22"/>
        <v>41148.058440000001</v>
      </c>
      <c r="H995" s="2">
        <f t="shared" si="19"/>
        <v>0.25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4058845.95</v>
      </c>
      <c r="D996" s="1">
        <f>BILANCA!E18</f>
        <v>4178847.78</v>
      </c>
      <c r="E996" s="1">
        <v>0</v>
      </c>
      <c r="F996" s="1">
        <v>0</v>
      </c>
      <c r="G996" s="2">
        <f t="shared" si="22"/>
        <v>161415.03962999998</v>
      </c>
      <c r="H996" s="2">
        <f t="shared" si="19"/>
        <v>0.27000000001862645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972663.0700000003</v>
      </c>
      <c r="D997" s="1">
        <f>BILANCA!E19</f>
        <v>1282553.54</v>
      </c>
      <c r="E997" s="1">
        <v>0</v>
      </c>
      <c r="F997" s="1">
        <v>0</v>
      </c>
      <c r="G997" s="2">
        <f t="shared" si="22"/>
        <v>49528.782100000004</v>
      </c>
      <c r="H997" s="2">
        <f t="shared" si="19"/>
        <v>0.53000000026077032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694315.37</v>
      </c>
      <c r="D998" s="1">
        <f>BILANCA!E20</f>
        <v>698557.8</v>
      </c>
      <c r="E998" s="1">
        <v>0</v>
      </c>
      <c r="F998" s="1">
        <v>0</v>
      </c>
      <c r="G998" s="2">
        <f t="shared" si="22"/>
        <v>31371.464550000001</v>
      </c>
      <c r="H998" s="2">
        <f t="shared" si="19"/>
        <v>0.56999999994877726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266954.06</v>
      </c>
      <c r="D999" s="1">
        <f>BILANCA!E21</f>
        <v>271866.93</v>
      </c>
      <c r="E999" s="1">
        <v>0</v>
      </c>
      <c r="F999" s="1">
        <v>0</v>
      </c>
      <c r="G999" s="2">
        <f t="shared" si="22"/>
        <v>12971.006720000001</v>
      </c>
      <c r="H999" s="2">
        <f t="shared" si="19"/>
        <v>0.13000000000465661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414541.05</v>
      </c>
      <c r="D1000" s="1">
        <f>BILANCA!E22</f>
        <v>408257.19</v>
      </c>
      <c r="E1000" s="1">
        <v>0</v>
      </c>
      <c r="F1000" s="1">
        <v>0</v>
      </c>
      <c r="G1000" s="2">
        <f t="shared" si="22"/>
        <v>20927.942310000002</v>
      </c>
      <c r="H1000" s="2">
        <f t="shared" si="19"/>
        <v>0.23999999999068677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3179353.27</v>
      </c>
      <c r="D1001" s="1">
        <f>BILANCA!E23</f>
        <v>3634657.04</v>
      </c>
      <c r="E1001" s="1">
        <v>0</v>
      </c>
      <c r="F1001" s="1">
        <v>0</v>
      </c>
      <c r="G1001" s="2">
        <f t="shared" si="22"/>
        <v>188076.0123</v>
      </c>
      <c r="H1001" s="2">
        <f t="shared" si="19"/>
        <v>0.31000000005587935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21970.32</v>
      </c>
      <c r="D1002" s="1">
        <f>BILANCA!E24</f>
        <v>26190.63</v>
      </c>
      <c r="E1002" s="1">
        <v>0</v>
      </c>
      <c r="F1002" s="1">
        <v>0</v>
      </c>
      <c r="G1002" s="2">
        <f t="shared" si="22"/>
        <v>1412.68002</v>
      </c>
      <c r="H1002" s="2">
        <f t="shared" si="19"/>
        <v>0.68999999999869033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7614.54</v>
      </c>
      <c r="D1003" s="1">
        <f>BILANCA!E25</f>
        <v>7614.54</v>
      </c>
      <c r="E1003" s="1">
        <v>0</v>
      </c>
      <c r="F1003" s="1">
        <v>0</v>
      </c>
      <c r="G1003" s="2">
        <f t="shared" si="22"/>
        <v>456.87239999999997</v>
      </c>
      <c r="H1003" s="2">
        <f t="shared" si="19"/>
        <v>0.92000000000007276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1251938.5</v>
      </c>
      <c r="D1004" s="1">
        <f>BILANCA!E26</f>
        <v>1353758.07</v>
      </c>
      <c r="E1004" s="1">
        <v>0</v>
      </c>
      <c r="F1004" s="1">
        <v>0</v>
      </c>
      <c r="G1004" s="2">
        <f t="shared" si="22"/>
        <v>83148.547440000009</v>
      </c>
      <c r="H1004" s="2">
        <f t="shared" si="19"/>
        <v>0.57000000006519258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4864024.04</v>
      </c>
      <c r="D1006" s="1">
        <f>BILANCA!E28</f>
        <v>5118348.66</v>
      </c>
      <c r="E1006" s="1">
        <v>0</v>
      </c>
      <c r="F1006" s="1">
        <v>0</v>
      </c>
      <c r="G1006" s="2">
        <f t="shared" si="22"/>
        <v>347316.59127999999</v>
      </c>
      <c r="H1006" s="2">
        <f t="shared" si="19"/>
        <v>0.37999999988824129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82968.01999999996</v>
      </c>
      <c r="D1007" s="1">
        <f>BILANCA!E29</f>
        <v>64410.510000000009</v>
      </c>
      <c r="E1007" s="1">
        <v>0</v>
      </c>
      <c r="F1007" s="1">
        <v>0</v>
      </c>
      <c r="G1007" s="2">
        <f t="shared" si="22"/>
        <v>5082.9369599999991</v>
      </c>
      <c r="H1007" s="2">
        <f t="shared" si="19"/>
        <v>0.50999999995110556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399371.11</v>
      </c>
      <c r="D1008" s="1">
        <f>BILANCA!E30</f>
        <v>399371.11</v>
      </c>
      <c r="E1008" s="1">
        <v>0</v>
      </c>
      <c r="F1008" s="1">
        <v>0</v>
      </c>
      <c r="G1008" s="2">
        <f t="shared" si="22"/>
        <v>29952.833250000003</v>
      </c>
      <c r="H1008" s="2">
        <f t="shared" si="19"/>
        <v>0.21999999997206032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316403.09000000003</v>
      </c>
      <c r="D1012" s="1">
        <f>BILANCA!E34</f>
        <v>334960.59999999998</v>
      </c>
      <c r="E1012" s="1">
        <v>0</v>
      </c>
      <c r="F1012" s="1">
        <v>0</v>
      </c>
      <c r="G1012" s="2">
        <f t="shared" si="22"/>
        <v>28603.404409999999</v>
      </c>
      <c r="H1012" s="2">
        <f t="shared" si="19"/>
        <v>0.49000000004889444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1695.94</v>
      </c>
      <c r="D1014" s="1">
        <f>BILANCA!E36</f>
        <v>1606.68</v>
      </c>
      <c r="E1014" s="1">
        <v>0</v>
      </c>
      <c r="F1014" s="1">
        <v>0</v>
      </c>
      <c r="G1014" s="2">
        <f t="shared" si="22"/>
        <v>152.1883</v>
      </c>
      <c r="H1014" s="2">
        <f t="shared" si="19"/>
        <v>0.37999999999988177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1695.94</v>
      </c>
      <c r="D1018" s="1">
        <f>BILANCA!E40</f>
        <v>1606.68</v>
      </c>
      <c r="E1018" s="1">
        <v>0</v>
      </c>
      <c r="F1018" s="1">
        <v>0</v>
      </c>
      <c r="G1018" s="2">
        <f t="shared" si="22"/>
        <v>171.82550000000003</v>
      </c>
      <c r="H1018" s="2">
        <f t="shared" si="19"/>
        <v>0.37999999999988177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54061.670000000158</v>
      </c>
      <c r="D1023" s="1">
        <f>BILANCA!E45</f>
        <v>52833.840000000084</v>
      </c>
      <c r="E1023" s="1">
        <v>0</v>
      </c>
      <c r="F1023" s="1">
        <v>0</v>
      </c>
      <c r="G1023" s="2">
        <f t="shared" si="22"/>
        <v>6389.1740000000136</v>
      </c>
      <c r="H1023" s="2">
        <f t="shared" si="19"/>
        <v>0.48999999975785613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1452478.76</v>
      </c>
      <c r="D1025" s="1">
        <f>BILANCA!E47</f>
        <v>1482995.01</v>
      </c>
      <c r="E1025" s="1">
        <v>0</v>
      </c>
      <c r="F1025" s="1">
        <v>0</v>
      </c>
      <c r="G1025" s="2">
        <f t="shared" si="22"/>
        <v>185575.68876000002</v>
      </c>
      <c r="H1025" s="2">
        <f t="shared" si="19"/>
        <v>0.25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25157.34</v>
      </c>
      <c r="D1026" s="1">
        <f>BILANCA!E48</f>
        <v>25157.34</v>
      </c>
      <c r="E1026" s="1">
        <v>0</v>
      </c>
      <c r="F1026" s="1">
        <v>0</v>
      </c>
      <c r="G1026" s="2">
        <f t="shared" si="22"/>
        <v>3245.2968599999995</v>
      </c>
      <c r="H1026" s="2">
        <f t="shared" si="19"/>
        <v>0.68000000000029104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191639.23</v>
      </c>
      <c r="D1027" s="1">
        <f>BILANCA!E49</f>
        <v>191639.23</v>
      </c>
      <c r="E1027" s="1">
        <v>0</v>
      </c>
      <c r="F1027" s="1">
        <v>0</v>
      </c>
      <c r="G1027" s="2">
        <f t="shared" si="22"/>
        <v>25296.378360000002</v>
      </c>
      <c r="H1027" s="2">
        <f t="shared" si="19"/>
        <v>0.46000000002095476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1615213.66</v>
      </c>
      <c r="D1028" s="1">
        <f>BILANCA!E50</f>
        <v>1646957.74</v>
      </c>
      <c r="E1028" s="1">
        <v>0</v>
      </c>
      <c r="F1028" s="1">
        <v>0</v>
      </c>
      <c r="G1028" s="2">
        <f t="shared" si="22"/>
        <v>220910.8113</v>
      </c>
      <c r="H1028" s="2">
        <f t="shared" si="19"/>
        <v>0.60000000009313226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1566.21</v>
      </c>
      <c r="D1029" s="1">
        <f>BILANCA!E51</f>
        <v>1566.21</v>
      </c>
      <c r="E1029" s="1">
        <v>0</v>
      </c>
      <c r="F1029" s="1">
        <v>0</v>
      </c>
      <c r="G1029" s="2">
        <f t="shared" si="22"/>
        <v>216.13697999999999</v>
      </c>
      <c r="H1029" s="2">
        <f t="shared" si="19"/>
        <v>0.42000000000007276</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42339.010000000009</v>
      </c>
      <c r="D1030" s="1">
        <f>BILANCA!E52</f>
        <v>81333.679999999935</v>
      </c>
      <c r="E1030" s="1">
        <v>0</v>
      </c>
      <c r="F1030" s="1">
        <v>0</v>
      </c>
      <c r="G1030" s="2">
        <f t="shared" si="22"/>
        <v>9635.2993899999947</v>
      </c>
      <c r="H1030" s="2">
        <f t="shared" si="19"/>
        <v>0.33000000007450581</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42339.01</v>
      </c>
      <c r="D1031" s="1">
        <f>BILANCA!E53</f>
        <v>81333.679999999993</v>
      </c>
      <c r="E1031" s="1">
        <v>0</v>
      </c>
      <c r="F1031" s="1">
        <v>0</v>
      </c>
      <c r="G1031" s="2">
        <f t="shared" si="22"/>
        <v>9840.3057599999993</v>
      </c>
      <c r="H1031" s="2">
        <f t="shared" si="19"/>
        <v>0.33000000000902219</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1244994.8</v>
      </c>
      <c r="D1032" s="1">
        <f>BILANCA!E54</f>
        <v>1266737.1599999999</v>
      </c>
      <c r="E1032" s="1">
        <v>0</v>
      </c>
      <c r="F1032" s="1">
        <v>0</v>
      </c>
      <c r="G1032" s="2">
        <f t="shared" si="22"/>
        <v>185144.98687999998</v>
      </c>
      <c r="H1032" s="2">
        <f t="shared" si="19"/>
        <v>0.35999999986961484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1244994.8</v>
      </c>
      <c r="D1033" s="1">
        <f>BILANCA!E55</f>
        <v>1266737.1599999999</v>
      </c>
      <c r="E1033" s="1">
        <v>0</v>
      </c>
      <c r="F1033" s="1">
        <v>0</v>
      </c>
      <c r="G1033" s="2">
        <f t="shared" si="22"/>
        <v>188923.45600000001</v>
      </c>
      <c r="H1033" s="2">
        <f t="shared" si="19"/>
        <v>0.35999999986961484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25433</v>
      </c>
      <c r="D1034" s="1">
        <f>BILANCA!E56</f>
        <v>158293</v>
      </c>
      <c r="E1034" s="1">
        <v>0</v>
      </c>
      <c r="F1034" s="1">
        <v>0</v>
      </c>
      <c r="G1034" s="2">
        <f t="shared" si="22"/>
        <v>17442.968999999997</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25433</v>
      </c>
      <c r="D1035" s="1">
        <f>BILANCA!E57</f>
        <v>158293</v>
      </c>
      <c r="E1035" s="1">
        <v>0</v>
      </c>
      <c r="F1035" s="1">
        <v>0</v>
      </c>
      <c r="G1035" s="2">
        <f t="shared" si="22"/>
        <v>17784.987999999998</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304794.37</v>
      </c>
      <c r="D1041" s="1">
        <f>BILANCA!E63</f>
        <v>332241.21000000002</v>
      </c>
      <c r="E1041" s="1">
        <v>0</v>
      </c>
      <c r="F1041" s="1">
        <v>0</v>
      </c>
      <c r="G1041" s="2">
        <f t="shared" si="22"/>
        <v>56218.053820000001</v>
      </c>
      <c r="H1041" s="2">
        <f t="shared" si="19"/>
        <v>0.58000000001629815</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304794.37</v>
      </c>
      <c r="D1042" s="1">
        <f>BILANCA!E64</f>
        <v>332241.21000000002</v>
      </c>
      <c r="E1042" s="1">
        <v>0</v>
      </c>
      <c r="F1042" s="1">
        <v>0</v>
      </c>
      <c r="G1042" s="2">
        <f t="shared" si="22"/>
        <v>57187.330610000005</v>
      </c>
      <c r="H1042" s="2">
        <f t="shared" si="19"/>
        <v>0.58000000001629815</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562838.29999999993</v>
      </c>
      <c r="D1046" s="1">
        <f>BILANCA!E68</f>
        <v>603910.02</v>
      </c>
      <c r="E1046" s="1">
        <v>0</v>
      </c>
      <c r="F1046" s="1">
        <v>0</v>
      </c>
      <c r="G1046" s="2">
        <f t="shared" si="22"/>
        <v>111551.47542</v>
      </c>
      <c r="H1046" s="2">
        <f t="shared" si="19"/>
        <v>0.31999999994877726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159428.51</v>
      </c>
      <c r="D1047" s="1">
        <f>BILANCA!E69</f>
        <v>172066.79</v>
      </c>
      <c r="E1047" s="1">
        <v>0</v>
      </c>
      <c r="F1047" s="1">
        <v>0</v>
      </c>
      <c r="G1047" s="2">
        <f t="shared" si="22"/>
        <v>32227.973760000004</v>
      </c>
      <c r="H1047" s="2">
        <f t="shared" si="19"/>
        <v>0.6999999999825377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49299.88</v>
      </c>
      <c r="D1048" s="1">
        <f>BILANCA!E70</f>
        <v>76160.460000000006</v>
      </c>
      <c r="E1048" s="1">
        <v>0</v>
      </c>
      <c r="F1048" s="1">
        <v>0</v>
      </c>
      <c r="G1048" s="2">
        <f t="shared" si="22"/>
        <v>13105.352000000003</v>
      </c>
      <c r="H1048" s="2">
        <f t="shared" si="19"/>
        <v>0.58000000000902219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49299.88</v>
      </c>
      <c r="D1050" s="1">
        <f>BILANCA!E72</f>
        <v>76160.460000000006</v>
      </c>
      <c r="E1050" s="1">
        <v>0</v>
      </c>
      <c r="F1050" s="1">
        <v>0</v>
      </c>
      <c r="G1050" s="2">
        <f t="shared" si="22"/>
        <v>13508.593600000002</v>
      </c>
      <c r="H1050" s="2">
        <f t="shared" si="19"/>
        <v>0.58000000000902219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110128.63</v>
      </c>
      <c r="D1053" s="1">
        <f>BILANCA!E75</f>
        <v>95393.85</v>
      </c>
      <c r="E1053" s="1">
        <v>0</v>
      </c>
      <c r="F1053" s="1">
        <v>0</v>
      </c>
      <c r="G1053" s="2">
        <f t="shared" si="22"/>
        <v>21064.143100000005</v>
      </c>
      <c r="H1053" s="2">
        <f t="shared" si="19"/>
        <v>0.51999999998952262</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512.48</v>
      </c>
      <c r="E1054" s="1">
        <v>0</v>
      </c>
      <c r="F1054" s="1">
        <v>0</v>
      </c>
      <c r="G1054" s="2">
        <f t="shared" si="22"/>
        <v>72.77216</v>
      </c>
      <c r="H1054" s="2">
        <f t="shared" si="19"/>
        <v>0.48000000000001819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48475.5</v>
      </c>
      <c r="D1056" s="1">
        <f>BILANCA!E78</f>
        <v>57263.89</v>
      </c>
      <c r="E1056" s="1">
        <v>0</v>
      </c>
      <c r="F1056" s="1">
        <v>0</v>
      </c>
      <c r="G1056" s="2">
        <f t="shared" si="22"/>
        <v>11899.239439999999</v>
      </c>
      <c r="H1056" s="2">
        <f t="shared" si="19"/>
        <v>0.61000000000058208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16.010000000000002</v>
      </c>
      <c r="D1061" s="1">
        <f>BILANCA!E83</f>
        <v>0</v>
      </c>
      <c r="E1061" s="1">
        <v>0</v>
      </c>
      <c r="F1061" s="1">
        <v>0</v>
      </c>
      <c r="G1061" s="2">
        <f t="shared" si="22"/>
        <v>1.2487800000000002</v>
      </c>
      <c r="H1061" s="2">
        <f t="shared" si="19"/>
        <v>1.0000000000001563E-2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722.73</v>
      </c>
      <c r="D1062" s="1">
        <f>BILANCA!E84</f>
        <v>891.86</v>
      </c>
      <c r="E1062" s="1">
        <v>0</v>
      </c>
      <c r="F1062" s="1">
        <v>0</v>
      </c>
      <c r="G1062" s="2">
        <f t="shared" si="22"/>
        <v>198.00955000000002</v>
      </c>
      <c r="H1062" s="2">
        <f t="shared" si="19"/>
        <v>0.40999999999996817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47736.76</v>
      </c>
      <c r="D1064" s="1">
        <f>BILANCA!E86</f>
        <v>56372.03</v>
      </c>
      <c r="E1064" s="1">
        <v>0</v>
      </c>
      <c r="F1064" s="1">
        <v>0</v>
      </c>
      <c r="G1064" s="2">
        <f t="shared" si="22"/>
        <v>12998.94642</v>
      </c>
      <c r="H1064" s="2">
        <f t="shared" si="19"/>
        <v>0.26999999999679858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17519.41</v>
      </c>
      <c r="D1112" s="1">
        <f>BILANCA!E134</f>
        <v>17300</v>
      </c>
      <c r="E1112" s="1">
        <v>0</v>
      </c>
      <c r="F1112" s="1">
        <v>0</v>
      </c>
      <c r="G1112" s="2">
        <f t="shared" si="22"/>
        <v>6723.4038900000005</v>
      </c>
      <c r="H1112" s="2">
        <f t="shared" si="23"/>
        <v>0.40999999999985448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17519.41</v>
      </c>
      <c r="D1113" s="1">
        <f>BILANCA!E135</f>
        <v>17300</v>
      </c>
      <c r="E1113" s="1">
        <v>0</v>
      </c>
      <c r="F1113" s="1">
        <v>0</v>
      </c>
      <c r="G1113" s="2">
        <f t="shared" si="22"/>
        <v>6775.5232999999998</v>
      </c>
      <c r="H1113" s="2">
        <f t="shared" si="23"/>
        <v>0.40999999999985448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17519.41</v>
      </c>
      <c r="D1115" s="1">
        <f>BILANCA!E137</f>
        <v>17300</v>
      </c>
      <c r="E1115" s="1">
        <v>0</v>
      </c>
      <c r="F1115" s="1">
        <v>0</v>
      </c>
      <c r="G1115" s="2">
        <f t="shared" si="22"/>
        <v>6879.7621199999994</v>
      </c>
      <c r="H1115" s="2">
        <f t="shared" si="23"/>
        <v>0.40999999999985448</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334052.66999999993</v>
      </c>
      <c r="D1124" s="1">
        <f>BILANCA!E146</f>
        <v>355228.65</v>
      </c>
      <c r="E1124" s="1">
        <v>0</v>
      </c>
      <c r="F1124" s="1">
        <v>0</v>
      </c>
      <c r="G1124" s="2">
        <f t="shared" si="22"/>
        <v>147275.90576999998</v>
      </c>
      <c r="H1124" s="2">
        <f t="shared" si="23"/>
        <v>0.68000000005122274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940.36</v>
      </c>
      <c r="D1136" s="1">
        <f>BILANCA!E158</f>
        <v>975.07</v>
      </c>
      <c r="E1136" s="1">
        <v>0</v>
      </c>
      <c r="F1136" s="1">
        <v>0</v>
      </c>
      <c r="G1136" s="2">
        <f t="shared" si="22"/>
        <v>442.24649999999997</v>
      </c>
      <c r="H1136" s="2">
        <f t="shared" si="23"/>
        <v>0.43000000000006366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301852.56</v>
      </c>
      <c r="D1137" s="1">
        <f>BILANCA!E159</f>
        <v>307821.88</v>
      </c>
      <c r="E1137" s="1">
        <v>0</v>
      </c>
      <c r="F1137" s="1">
        <v>0</v>
      </c>
      <c r="G1137" s="2">
        <f t="shared" si="22"/>
        <v>141294.43328</v>
      </c>
      <c r="H1137" s="2">
        <f t="shared" si="23"/>
        <v>0.55999999999767169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30354.35</v>
      </c>
      <c r="D1138" s="1">
        <f>BILANCA!E160</f>
        <v>18611.05</v>
      </c>
      <c r="E1138" s="1">
        <v>0</v>
      </c>
      <c r="F1138" s="1">
        <v>0</v>
      </c>
      <c r="G1138" s="2">
        <f t="shared" si="22"/>
        <v>10474.349749999999</v>
      </c>
      <c r="H1138" s="2">
        <f t="shared" si="23"/>
        <v>0.39999999999781721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54576.1</v>
      </c>
      <c r="D1139" s="1">
        <f>BILANCA!E161</f>
        <v>81536.19</v>
      </c>
      <c r="E1139" s="1">
        <v>0</v>
      </c>
      <c r="F1139" s="1">
        <v>0</v>
      </c>
      <c r="G1139" s="2">
        <f t="shared" si="22"/>
        <v>33953.162880000003</v>
      </c>
      <c r="H1139" s="2">
        <f t="shared" si="23"/>
        <v>0.29000000000087311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330.58</v>
      </c>
      <c r="D1140" s="1">
        <f>BILANCA!E162</f>
        <v>330.58</v>
      </c>
      <c r="E1140" s="1">
        <v>0</v>
      </c>
      <c r="F1140" s="1">
        <v>0</v>
      </c>
      <c r="G1140" s="2">
        <f t="shared" si="22"/>
        <v>155.70318</v>
      </c>
      <c r="H1140" s="2">
        <f t="shared" si="23"/>
        <v>0.84000000000003183</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54001.279999999999</v>
      </c>
      <c r="D1141" s="1">
        <f>BILANCA!E163</f>
        <v>54046.12</v>
      </c>
      <c r="E1141" s="1">
        <v>0</v>
      </c>
      <c r="F1141" s="1">
        <v>0</v>
      </c>
      <c r="G1141" s="2">
        <f t="shared" si="22"/>
        <v>25610.776160000001</v>
      </c>
      <c r="H1141" s="2">
        <f t="shared" si="23"/>
        <v>0.40000000000145519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2981.02</v>
      </c>
      <c r="D1142" s="1">
        <f>BILANCA!E164</f>
        <v>2050.69</v>
      </c>
      <c r="E1142" s="1">
        <v>0</v>
      </c>
      <c r="F1142" s="1">
        <v>0</v>
      </c>
      <c r="G1142" s="2">
        <f t="shared" si="22"/>
        <v>1126.1016</v>
      </c>
      <c r="H1142" s="2">
        <f t="shared" si="23"/>
        <v>0.32999999999992724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2981.02</v>
      </c>
      <c r="D1144" s="1">
        <f>BILANCA!E166</f>
        <v>2050.69</v>
      </c>
      <c r="E1144" s="1">
        <v>0</v>
      </c>
      <c r="F1144" s="1">
        <v>0</v>
      </c>
      <c r="G1144" s="2">
        <f t="shared" si="22"/>
        <v>1140.2664</v>
      </c>
      <c r="H1144" s="2">
        <f t="shared" si="23"/>
        <v>0.32999999999992724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381.19</v>
      </c>
      <c r="D1148" s="1">
        <f>BILANCA!E170</f>
        <v>0</v>
      </c>
      <c r="E1148" s="1">
        <v>0</v>
      </c>
      <c r="F1148" s="1">
        <v>0</v>
      </c>
      <c r="G1148" s="2">
        <f t="shared" si="22"/>
        <v>62.896350000000005</v>
      </c>
      <c r="H1148" s="2">
        <f t="shared" si="23"/>
        <v>0.18999999999999773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381.19</v>
      </c>
      <c r="D1149" s="1">
        <f>BILANCA!E171</f>
        <v>0</v>
      </c>
      <c r="E1149" s="1">
        <v>0</v>
      </c>
      <c r="F1149" s="1">
        <v>0</v>
      </c>
      <c r="G1149" s="2">
        <f t="shared" si="22"/>
        <v>63.277540000000002</v>
      </c>
      <c r="H1149" s="2">
        <f t="shared" si="23"/>
        <v>0.18999999999999773</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9026573.8599999994</v>
      </c>
      <c r="D1152" s="1">
        <f>BILANCA!E175</f>
        <v>9564538.3800000008</v>
      </c>
      <c r="E1152" s="1">
        <v>0</v>
      </c>
      <c r="F1152" s="1">
        <v>0</v>
      </c>
      <c r="G1152" s="2">
        <f t="shared" si="22"/>
        <v>4758304.9547800012</v>
      </c>
      <c r="H1152" s="2">
        <f t="shared" si="23"/>
        <v>0.52000000141561031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11717108.5</v>
      </c>
      <c r="D1153" s="1">
        <f>BILANCA!E176</f>
        <v>13193479.08</v>
      </c>
      <c r="E1153" s="1">
        <v>0</v>
      </c>
      <c r="F1153" s="1">
        <v>0</v>
      </c>
      <c r="G1153" s="2">
        <f t="shared" si="22"/>
        <v>6477691.332200001</v>
      </c>
      <c r="H1153" s="2">
        <f t="shared" si="23"/>
        <v>0.58000000007450581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11426529.369999999</v>
      </c>
      <c r="D1154" s="1">
        <f>BILANCA!E177</f>
        <v>12811115.82</v>
      </c>
      <c r="E1154" s="1">
        <v>0</v>
      </c>
      <c r="F1154" s="1">
        <v>0</v>
      </c>
      <c r="G1154" s="2">
        <f t="shared" si="22"/>
        <v>6335338.1327100005</v>
      </c>
      <c r="H1154" s="2">
        <f t="shared" si="23"/>
        <v>0.54999999888241291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1143240.1100000001</v>
      </c>
      <c r="D1155" s="1">
        <f>BILANCA!E178</f>
        <v>1502109.16</v>
      </c>
      <c r="E1155" s="1">
        <v>0</v>
      </c>
      <c r="F1155" s="1">
        <v>0</v>
      </c>
      <c r="G1155" s="2">
        <f t="shared" si="22"/>
        <v>713362.8499599999</v>
      </c>
      <c r="H1155" s="2">
        <f t="shared" si="23"/>
        <v>0.27000000001862645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2250782.85</v>
      </c>
      <c r="D1156" s="1">
        <f>BILANCA!E179</f>
        <v>1408580.27</v>
      </c>
      <c r="E1156" s="1">
        <v>0</v>
      </c>
      <c r="F1156" s="1">
        <v>0</v>
      </c>
      <c r="G1156" s="2">
        <f t="shared" si="22"/>
        <v>876754.20646999998</v>
      </c>
      <c r="H1156" s="2">
        <f t="shared" si="23"/>
        <v>0.41999999992549419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110829.44</v>
      </c>
      <c r="D1157" s="1">
        <f>BILANCA!E180</f>
        <v>87005.64</v>
      </c>
      <c r="E1157" s="1">
        <v>0</v>
      </c>
      <c r="F1157" s="1">
        <v>0</v>
      </c>
      <c r="G1157" s="2">
        <f t="shared" si="22"/>
        <v>49562.285279999996</v>
      </c>
      <c r="H1157" s="2">
        <f t="shared" si="23"/>
        <v>0.80000000000291038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110829.44</v>
      </c>
      <c r="D1160" s="1">
        <f>BILANCA!E183</f>
        <v>87005.64</v>
      </c>
      <c r="E1160" s="1">
        <v>0</v>
      </c>
      <c r="F1160" s="1">
        <v>0</v>
      </c>
      <c r="G1160" s="2">
        <f t="shared" si="22"/>
        <v>50416.807440000004</v>
      </c>
      <c r="H1160" s="2">
        <f t="shared" si="23"/>
        <v>0.80000000000291038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25599.040000000001</v>
      </c>
      <c r="D1163" s="1">
        <f>BILANCA!E186</f>
        <v>2722.8</v>
      </c>
      <c r="E1163" s="1">
        <v>0</v>
      </c>
      <c r="F1163" s="1">
        <v>0</v>
      </c>
      <c r="G1163" s="2">
        <f t="shared" si="22"/>
        <v>5588.0352000000003</v>
      </c>
      <c r="H1163" s="2">
        <f t="shared" si="23"/>
        <v>0.24000000000069122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7896077.9299999997</v>
      </c>
      <c r="D1165" s="1">
        <f>BILANCA!E188</f>
        <v>9810697.9499999993</v>
      </c>
      <c r="E1165" s="1">
        <v>0</v>
      </c>
      <c r="F1165" s="1">
        <v>0</v>
      </c>
      <c r="G1165" s="2">
        <f t="shared" si="22"/>
        <v>5008180.2370599993</v>
      </c>
      <c r="H1165" s="2">
        <f t="shared" si="23"/>
        <v>0.12000000104308128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212435.92</v>
      </c>
      <c r="D1166" s="1">
        <f>BILANCA!E189</f>
        <v>295443.24</v>
      </c>
      <c r="E1166" s="1">
        <v>0</v>
      </c>
      <c r="F1166" s="1">
        <v>0</v>
      </c>
      <c r="G1166" s="2">
        <f t="shared" si="22"/>
        <v>147007.99919999999</v>
      </c>
      <c r="H1166" s="2">
        <f t="shared" si="23"/>
        <v>0.31999999997788109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78143.210000000006</v>
      </c>
      <c r="D1211" s="1">
        <f>BILANCA!E234</f>
        <v>86920.02</v>
      </c>
      <c r="E1211" s="1">
        <v>0</v>
      </c>
      <c r="F1211" s="1">
        <v>0</v>
      </c>
      <c r="G1211" s="2">
        <f t="shared" si="22"/>
        <v>57452.181000000011</v>
      </c>
      <c r="H1211" s="2">
        <f t="shared" si="23"/>
        <v>0.23000000001047738</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78143.210000000006</v>
      </c>
      <c r="D1213" s="1">
        <f>BILANCA!E236</f>
        <v>86920.02</v>
      </c>
      <c r="E1213" s="1">
        <v>0</v>
      </c>
      <c r="F1213" s="1">
        <v>0</v>
      </c>
      <c r="G1213" s="2">
        <f t="shared" si="22"/>
        <v>57956.147500000006</v>
      </c>
      <c r="H1213" s="2">
        <f t="shared" si="23"/>
        <v>0.23000000001047738</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-2690534.6400000006</v>
      </c>
      <c r="D1214" s="1">
        <f>BILANCA!E237</f>
        <v>-3628940.6999999993</v>
      </c>
      <c r="E1214" s="1">
        <v>0</v>
      </c>
      <c r="F1214" s="1">
        <v>0</v>
      </c>
      <c r="G1214" s="2">
        <f t="shared" si="22"/>
        <v>-2298084.1052399999</v>
      </c>
      <c r="H1214" s="2">
        <f t="shared" si="23"/>
        <v>0.66000000014901161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8021495.1299999999</v>
      </c>
      <c r="D1215" s="1">
        <f>BILANCA!E238</f>
        <v>8493531.1100000013</v>
      </c>
      <c r="E1215" s="1">
        <v>0</v>
      </c>
      <c r="F1215" s="1">
        <v>0</v>
      </c>
      <c r="G1215" s="2">
        <f t="shared" si="22"/>
        <v>5801985.3052000012</v>
      </c>
      <c r="H1215" s="2">
        <f t="shared" si="23"/>
        <v>0.24000000115483999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8372586.3899999997</v>
      </c>
      <c r="D1216" s="1">
        <f>BILANCA!E239</f>
        <v>8844622.3000000007</v>
      </c>
      <c r="E1216" s="1">
        <v>0</v>
      </c>
      <c r="F1216" s="1">
        <v>0</v>
      </c>
      <c r="G1216" s="2">
        <f t="shared" si="22"/>
        <v>6072406.6206700001</v>
      </c>
      <c r="H1216" s="2">
        <f t="shared" si="23"/>
        <v>0.69000000040978193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8372586.3899999997</v>
      </c>
      <c r="D1218" s="1">
        <f>BILANCA!E241</f>
        <v>8844622.3000000007</v>
      </c>
      <c r="E1218" s="1">
        <v>0</v>
      </c>
      <c r="F1218" s="1">
        <v>0</v>
      </c>
      <c r="G1218" s="2">
        <f t="shared" si="22"/>
        <v>6124530.2826499995</v>
      </c>
      <c r="H1218" s="2">
        <f t="shared" si="23"/>
        <v>0.69000000040978193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351091.26</v>
      </c>
      <c r="D1219" s="1">
        <f>BILANCA!E242</f>
        <v>351091.19</v>
      </c>
      <c r="E1219" s="1">
        <v>0</v>
      </c>
      <c r="F1219" s="1">
        <v>0</v>
      </c>
      <c r="G1219" s="2">
        <f t="shared" si="22"/>
        <v>248572.57903999998</v>
      </c>
      <c r="H1219" s="2">
        <f t="shared" si="23"/>
        <v>0.45000000001164153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351091.26</v>
      </c>
      <c r="D1221" s="1">
        <f>BILANCA!E244</f>
        <v>351091.19</v>
      </c>
      <c r="E1221" s="1">
        <v>0</v>
      </c>
      <c r="F1221" s="1">
        <v>0</v>
      </c>
      <c r="G1221" s="2">
        <f t="shared" si="22"/>
        <v>250679.12631999998</v>
      </c>
      <c r="H1221" s="2">
        <f t="shared" si="23"/>
        <v>0.45000000001164153</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-11057725.310000001</v>
      </c>
      <c r="D1222" s="1">
        <f>BILANCA!E245</f>
        <v>-12500205.810000001</v>
      </c>
      <c r="E1222" s="1">
        <v>0</v>
      </c>
      <c r="F1222" s="1">
        <v>0</v>
      </c>
      <c r="G1222" s="2">
        <f t="shared" si="22"/>
        <v>-8617894.7262699995</v>
      </c>
      <c r="H1222" s="2">
        <f t="shared" si="23"/>
        <v>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90625.12</v>
      </c>
      <c r="D1223" s="1">
        <f>BILANCA!E246</f>
        <v>90625.12</v>
      </c>
      <c r="E1223" s="1">
        <v>0</v>
      </c>
      <c r="F1223" s="1">
        <v>0</v>
      </c>
      <c r="G1223" s="2">
        <f t="shared" si="22"/>
        <v>65250.086399999986</v>
      </c>
      <c r="H1223" s="2">
        <f t="shared" si="23"/>
        <v>0.23999999999068677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90625.12</v>
      </c>
      <c r="D1226" s="1">
        <f>BILANCA!E249</f>
        <v>90625.12</v>
      </c>
      <c r="E1226" s="1">
        <v>0</v>
      </c>
      <c r="F1226" s="1">
        <v>0</v>
      </c>
      <c r="G1226" s="2">
        <f t="shared" si="22"/>
        <v>66065.712479999987</v>
      </c>
      <c r="H1226" s="2">
        <f t="shared" si="23"/>
        <v>0.23999999999068677</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11148350.43</v>
      </c>
      <c r="D1227" s="1">
        <f>BILANCA!E250</f>
        <v>12590830.93</v>
      </c>
      <c r="E1227" s="1">
        <v>0</v>
      </c>
      <c r="F1227" s="1">
        <v>0</v>
      </c>
      <c r="G1227" s="2">
        <f t="shared" si="22"/>
        <v>8864522.9987599999</v>
      </c>
      <c r="H1227" s="2">
        <f t="shared" si="23"/>
        <v>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4966802.33</v>
      </c>
      <c r="D1228" s="1">
        <f>BILANCA!E251</f>
        <v>5921915.9199999999</v>
      </c>
      <c r="E1228" s="1">
        <v>0</v>
      </c>
      <c r="F1228" s="1">
        <v>0</v>
      </c>
      <c r="G1228" s="2">
        <f t="shared" si="22"/>
        <v>4118605.3716500001</v>
      </c>
      <c r="H1228" s="2">
        <f t="shared" si="23"/>
        <v>0.41000000014901161</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6181548.0999999996</v>
      </c>
      <c r="D1229" s="1">
        <f>BILANCA!E252</f>
        <v>6668915.0099999998</v>
      </c>
      <c r="E1229" s="1">
        <v>0</v>
      </c>
      <c r="F1229" s="1">
        <v>0</v>
      </c>
      <c r="G1229" s="2">
        <f t="shared" si="22"/>
        <v>4801767.0175199993</v>
      </c>
      <c r="H1229" s="2">
        <f t="shared" si="23"/>
        <v>0.10999999940395355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342714.52</v>
      </c>
      <c r="D1232" s="1">
        <f>BILANCA!E255</f>
        <v>375683.31</v>
      </c>
      <c r="E1232" s="1">
        <v>0</v>
      </c>
      <c r="F1232" s="1">
        <v>0</v>
      </c>
      <c r="G1232" s="2">
        <f t="shared" si="22"/>
        <v>272426.20386000001</v>
      </c>
      <c r="H1232" s="2">
        <f t="shared" si="23"/>
        <v>0.78999999997904524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2981.02</v>
      </c>
      <c r="D1233" s="1">
        <f>BILANCA!E256</f>
        <v>2050.69</v>
      </c>
      <c r="E1233" s="1">
        <v>0</v>
      </c>
      <c r="F1233" s="1">
        <v>0</v>
      </c>
      <c r="G1233" s="2">
        <f t="shared" si="22"/>
        <v>1770.6</v>
      </c>
      <c r="H1233" s="2">
        <f t="shared" si="23"/>
        <v>0.32999999999992724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1003758.54</v>
      </c>
      <c r="D1236" s="1">
        <f>BILANCA!E259</f>
        <v>952253.55</v>
      </c>
      <c r="E1236" s="1">
        <v>0</v>
      </c>
      <c r="F1236" s="1">
        <v>0</v>
      </c>
      <c r="G1236" s="2">
        <f t="shared" si="22"/>
        <v>735791.20692000003</v>
      </c>
      <c r="H1236" s="2">
        <f t="shared" si="23"/>
        <v>0.90999999991618097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1003758.54</v>
      </c>
      <c r="D1237" s="1">
        <f>BILANCA!E260</f>
        <v>952253.55</v>
      </c>
      <c r="E1237" s="1">
        <v>0</v>
      </c>
      <c r="F1237" s="1">
        <v>0</v>
      </c>
      <c r="G1237" s="2">
        <f t="shared" si="22"/>
        <v>738699.47256000002</v>
      </c>
      <c r="H1237" s="2">
        <f t="shared" si="23"/>
        <v>0.90999999991618097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76915.460000000006</v>
      </c>
      <c r="D1240" s="1">
        <f>BILANCA!E264</f>
        <v>86385.69</v>
      </c>
      <c r="E1240" s="1">
        <v>0</v>
      </c>
      <c r="F1240" s="1">
        <v>0</v>
      </c>
      <c r="G1240" s="2">
        <f t="shared" si="22"/>
        <v>64169.517880000007</v>
      </c>
      <c r="H1240" s="2">
        <f t="shared" si="23"/>
        <v>0.77000000000407454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311138.49</v>
      </c>
      <c r="D1241" s="1">
        <f>BILANCA!E265</f>
        <v>322889.08</v>
      </c>
      <c r="E1241" s="1">
        <v>0</v>
      </c>
      <c r="F1241" s="1">
        <v>0</v>
      </c>
      <c r="G1241" s="2">
        <f t="shared" si="22"/>
        <v>246884.49570000003</v>
      </c>
      <c r="H1241" s="2">
        <f t="shared" si="23"/>
        <v>0.57000000000698492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2981.02</v>
      </c>
      <c r="D1243" s="1">
        <f>BILANCA!E267</f>
        <v>2050.69</v>
      </c>
      <c r="E1243" s="1">
        <v>0</v>
      </c>
      <c r="F1243" s="1">
        <v>0</v>
      </c>
      <c r="G1243" s="2">
        <f t="shared" si="24"/>
        <v>1841.424</v>
      </c>
      <c r="H1243" s="2">
        <f t="shared" si="23"/>
        <v>0.32999999999992724</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47129.55</v>
      </c>
      <c r="D1244" s="1">
        <f>BILANCA!E268</f>
        <v>53414.97</v>
      </c>
      <c r="E1244" s="1">
        <v>0</v>
      </c>
      <c r="F1244" s="1">
        <v>0</v>
      </c>
      <c r="G1244" s="2">
        <f t="shared" si="24"/>
        <v>40183.426890000002</v>
      </c>
      <c r="H1244" s="2">
        <f t="shared" si="23"/>
        <v>0.47999999999592546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2531.6799999999998</v>
      </c>
      <c r="E1245" s="1">
        <v>0</v>
      </c>
      <c r="F1245" s="1">
        <v>0</v>
      </c>
      <c r="G1245" s="2">
        <f t="shared" si="24"/>
        <v>1326.60032</v>
      </c>
      <c r="H1245" s="2">
        <f t="shared" si="23"/>
        <v>0.32000000000016371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607.21</v>
      </c>
      <c r="D1247" s="1">
        <f>BILANCA!E271</f>
        <v>425.38</v>
      </c>
      <c r="E1247" s="1">
        <v>0</v>
      </c>
      <c r="F1247" s="1">
        <v>0</v>
      </c>
      <c r="G1247" s="2">
        <f t="shared" si="24"/>
        <v>384.90408000000002</v>
      </c>
      <c r="H1247" s="2">
        <f t="shared" si="23"/>
        <v>0.59000000000003183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9709487.3200000003</v>
      </c>
      <c r="D1263" s="1">
        <f>BILANCA!E287</f>
        <v>10721511.539999999</v>
      </c>
      <c r="E1263" s="1">
        <v>0</v>
      </c>
      <c r="F1263" s="1">
        <v>0</v>
      </c>
      <c r="G1263" s="2">
        <f t="shared" si="24"/>
        <v>8722702.9120000005</v>
      </c>
      <c r="H1263" s="2">
        <f t="shared" si="23"/>
        <v>0.7800000011920929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1717042.05</v>
      </c>
      <c r="D1264" s="1">
        <f>BILANCA!E288</f>
        <v>2089604.28</v>
      </c>
      <c r="E1264" s="1">
        <v>0</v>
      </c>
      <c r="F1264" s="1">
        <v>0</v>
      </c>
      <c r="G1264" s="2">
        <f t="shared" si="24"/>
        <v>1656846.4214100002</v>
      </c>
      <c r="H1264" s="2">
        <f t="shared" si="23"/>
        <v>0.33000000007450581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191000.53</v>
      </c>
      <c r="D1265" s="1">
        <f>BILANCA!E289</f>
        <v>183586.47</v>
      </c>
      <c r="E1265" s="1">
        <v>0</v>
      </c>
      <c r="F1265" s="1">
        <v>0</v>
      </c>
      <c r="G1265" s="2">
        <f t="shared" si="24"/>
        <v>157404.91853999998</v>
      </c>
      <c r="H1265" s="2">
        <f t="shared" si="23"/>
        <v>0.94000000000232831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21435.39</v>
      </c>
      <c r="D1266" s="1">
        <f>BILANCA!E290</f>
        <v>111856.77</v>
      </c>
      <c r="E1266" s="1">
        <v>0</v>
      </c>
      <c r="F1266" s="1">
        <v>0</v>
      </c>
      <c r="G1266" s="2">
        <f t="shared" si="24"/>
        <v>69377.147190000003</v>
      </c>
      <c r="H1266" s="2">
        <f t="shared" si="23"/>
        <v>0.61999999999534339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7891412.9900000002</v>
      </c>
      <c r="D1271" s="1">
        <f>BILANCA!E295</f>
        <v>9805883.8200000003</v>
      </c>
      <c r="E1271" s="1">
        <v>0</v>
      </c>
      <c r="F1271" s="1">
        <v>0</v>
      </c>
      <c r="G1271" s="2">
        <f t="shared" si="24"/>
        <v>7920916.0214399993</v>
      </c>
      <c r="H1271" s="2">
        <f t="shared" si="23"/>
        <v>0.18999999947845936</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1899.93</v>
      </c>
      <c r="D1273" s="1">
        <f>BILANCA!E297</f>
        <v>454.43</v>
      </c>
      <c r="E1273" s="1">
        <v>0</v>
      </c>
      <c r="F1273" s="1">
        <v>0</v>
      </c>
      <c r="G1273" s="2">
        <f t="shared" si="24"/>
        <v>814.54909999999995</v>
      </c>
      <c r="H1273" s="2">
        <f t="shared" si="23"/>
        <v>0.49999999999994316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28.27</v>
      </c>
      <c r="D1274" s="1">
        <f>BILANCA!E298</f>
        <v>26.28</v>
      </c>
      <c r="E1274" s="1">
        <v>0</v>
      </c>
      <c r="F1274" s="1">
        <v>0</v>
      </c>
      <c r="G1274" s="2">
        <f t="shared" si="24"/>
        <v>23.521529999999998</v>
      </c>
      <c r="H1274" s="2">
        <f t="shared" si="23"/>
        <v>0.55000000000000071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17220234.629999999</v>
      </c>
      <c r="D1383" s="1">
        <f>'RAS-funkcijski'!E89</f>
        <v>20920796.210000001</v>
      </c>
      <c r="E1383" s="1">
        <v>0</v>
      </c>
      <c r="F1383" s="1">
        <v>0</v>
      </c>
      <c r="G1383" s="2">
        <f t="shared" si="24"/>
        <v>5020255.2992500002</v>
      </c>
      <c r="H1383" s="2">
        <f t="shared" si="27"/>
        <v>0.58000000193715096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17220234.629999999</v>
      </c>
      <c r="D1393" s="1">
        <f>'RAS-funkcijski'!E99</f>
        <v>20920796.210000001</v>
      </c>
      <c r="E1393" s="1">
        <v>0</v>
      </c>
      <c r="F1393" s="1">
        <v>0</v>
      </c>
      <c r="G1393" s="2">
        <f t="shared" si="24"/>
        <v>5610873.5697499998</v>
      </c>
      <c r="H1393" s="2">
        <f t="shared" si="27"/>
        <v>0.58000000193715096</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17220234.629999999</v>
      </c>
      <c r="D1395" s="1">
        <f>'RAS-funkcijski'!E101</f>
        <v>20920796.210000001</v>
      </c>
      <c r="E1395" s="1">
        <v>0</v>
      </c>
      <c r="F1395" s="1">
        <v>0</v>
      </c>
      <c r="G1395" s="2">
        <f t="shared" si="24"/>
        <v>5728997.2238500006</v>
      </c>
      <c r="H1395" s="2">
        <f t="shared" si="27"/>
        <v>0.58000000193715096</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17220234.629999999</v>
      </c>
      <c r="D1435" s="13">
        <f>'RAS-funkcijski'!E141</f>
        <v>20920796.210000001</v>
      </c>
      <c r="E1435" s="13">
        <v>0</v>
      </c>
      <c r="F1435" s="13">
        <v>0</v>
      </c>
      <c r="G1435" s="14">
        <f t="shared" si="24"/>
        <v>8091470.3058500011</v>
      </c>
      <c r="H1435" s="14">
        <f t="shared" si="27"/>
        <v>0.58000000193715096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52752.6</v>
      </c>
      <c r="D1436" s="6">
        <f>'P-VRIO'!E5</f>
        <v>5552.8</v>
      </c>
      <c r="E1436" s="6">
        <v>0</v>
      </c>
      <c r="F1436" s="6">
        <v>0</v>
      </c>
      <c r="G1436" s="7">
        <f t="shared" si="24"/>
        <v>63.858200000000004</v>
      </c>
      <c r="H1436" s="7">
        <f t="shared" si="27"/>
        <v>0.60000000000127329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219.41</v>
      </c>
      <c r="E1437" s="1">
        <v>0</v>
      </c>
      <c r="F1437" s="1">
        <v>0</v>
      </c>
      <c r="G1437" s="2">
        <f t="shared" si="24"/>
        <v>0.87763999999999998</v>
      </c>
      <c r="H1437" s="2">
        <f t="shared" si="27"/>
        <v>0.40999999999999659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219.41</v>
      </c>
      <c r="E1445" s="1">
        <v>0</v>
      </c>
      <c r="F1445" s="1">
        <v>0</v>
      </c>
      <c r="G1445" s="2">
        <f t="shared" si="24"/>
        <v>4.3882000000000003</v>
      </c>
      <c r="H1445" s="2">
        <f t="shared" si="27"/>
        <v>0.40999999999999659</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219.41</v>
      </c>
      <c r="E1450" s="1">
        <v>0</v>
      </c>
      <c r="F1450" s="1">
        <v>0</v>
      </c>
      <c r="G1450" s="2">
        <f t="shared" si="24"/>
        <v>6.5823</v>
      </c>
      <c r="H1450" s="2">
        <f t="shared" si="27"/>
        <v>0.40999999999999659</v>
      </c>
      <c r="I1450" s="10">
        <f t="shared" si="29"/>
        <v>2.6987429999999777</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52752.6</v>
      </c>
      <c r="D1453" s="1">
        <f>'P-VRIO'!E22</f>
        <v>5333.39</v>
      </c>
      <c r="E1453" s="1">
        <v>0</v>
      </c>
      <c r="F1453" s="1">
        <v>0</v>
      </c>
      <c r="G1453" s="2">
        <f t="shared" si="24"/>
        <v>1141.5488399999999</v>
      </c>
      <c r="H1453" s="2">
        <f t="shared" si="27"/>
        <v>0.79000000000178261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52752.6</v>
      </c>
      <c r="D1454" s="1">
        <f>'P-VRIO'!E23</f>
        <v>4383.68</v>
      </c>
      <c r="E1454" s="1">
        <v>0</v>
      </c>
      <c r="F1454" s="1">
        <v>0</v>
      </c>
      <c r="G1454" s="2">
        <f t="shared" si="24"/>
        <v>1168.87924</v>
      </c>
      <c r="H1454" s="2">
        <f t="shared" si="27"/>
        <v>0.72000000000116415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380</v>
      </c>
      <c r="D1456" s="1">
        <f>'P-VRIO'!E25</f>
        <v>4383.68</v>
      </c>
      <c r="E1456" s="1">
        <v>0</v>
      </c>
      <c r="F1456" s="1">
        <v>0</v>
      </c>
      <c r="G1456" s="2">
        <f t="shared" si="24"/>
        <v>192.09456</v>
      </c>
      <c r="H1456" s="2">
        <f t="shared" si="27"/>
        <v>0.31999999999970896</v>
      </c>
      <c r="I1456" s="10">
        <f t="shared" si="30"/>
        <v>61.470259199944095</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287.5</v>
      </c>
      <c r="D1458" s="1">
        <f>'P-VRIO'!E27</f>
        <v>0</v>
      </c>
      <c r="E1458" s="1">
        <v>0</v>
      </c>
      <c r="F1458" s="1">
        <v>0</v>
      </c>
      <c r="G1458" s="2">
        <f t="shared" si="24"/>
        <v>6.6124999999999998</v>
      </c>
      <c r="H1458" s="2">
        <f t="shared" si="27"/>
        <v>0.5</v>
      </c>
      <c r="I1458" s="10">
        <f t="shared" si="30"/>
        <v>3.3062499999999999</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52085.1</v>
      </c>
      <c r="D1460" s="1">
        <f>'P-VRIO'!E29</f>
        <v>0</v>
      </c>
      <c r="E1460" s="1">
        <v>0</v>
      </c>
      <c r="F1460" s="1">
        <v>0</v>
      </c>
      <c r="G1460" s="2">
        <f t="shared" si="24"/>
        <v>1302.1275000000001</v>
      </c>
      <c r="H1460" s="2">
        <f t="shared" si="27"/>
        <v>9.9999999998544808E-2</v>
      </c>
      <c r="I1460" s="10">
        <f t="shared" si="30"/>
        <v>130.21274999810515</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949.71</v>
      </c>
      <c r="E1461" s="1">
        <v>0</v>
      </c>
      <c r="F1461" s="1">
        <v>0</v>
      </c>
      <c r="G1461" s="2">
        <f t="shared" si="24"/>
        <v>49.384920000000001</v>
      </c>
      <c r="H1461" s="2">
        <f t="shared" si="27"/>
        <v>0.28999999999996362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481.98</v>
      </c>
      <c r="E1463" s="1">
        <v>0</v>
      </c>
      <c r="F1463" s="1">
        <v>0</v>
      </c>
      <c r="G1463" s="2">
        <f t="shared" si="24"/>
        <v>26.990880000000001</v>
      </c>
      <c r="H1463" s="2">
        <f t="shared" si="27"/>
        <v>1.999999999998181E-2</v>
      </c>
      <c r="I1463" s="10">
        <f t="shared" si="31"/>
        <v>0.53981759999950907</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467.73</v>
      </c>
      <c r="E1467" s="1">
        <v>0</v>
      </c>
      <c r="F1467" s="1">
        <v>0</v>
      </c>
      <c r="G1467" s="2">
        <f t="shared" si="24"/>
        <v>29.934720000000002</v>
      </c>
      <c r="H1467" s="2">
        <f t="shared" si="27"/>
        <v>0.26999999999998181</v>
      </c>
      <c r="I1467" s="10">
        <f t="shared" si="31"/>
        <v>8.0823743999994555</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5113.96</v>
      </c>
      <c r="E1469" s="1">
        <v>0</v>
      </c>
      <c r="F1469" s="1">
        <v>0</v>
      </c>
      <c r="G1469" s="2">
        <f t="shared" si="24"/>
        <v>347.74928000000006</v>
      </c>
      <c r="H1469" s="2">
        <f t="shared" si="27"/>
        <v>3.999999999996362E-2</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5113.96</v>
      </c>
      <c r="E1475" s="1">
        <v>0</v>
      </c>
      <c r="F1475" s="1">
        <v>0</v>
      </c>
      <c r="G1475" s="2">
        <f t="shared" si="24"/>
        <v>409.11680000000001</v>
      </c>
      <c r="H1475" s="2">
        <f t="shared" si="27"/>
        <v>3.999999999996362E-2</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5113.96</v>
      </c>
      <c r="E1476" s="1">
        <v>0</v>
      </c>
      <c r="F1476" s="1">
        <v>0</v>
      </c>
      <c r="G1476" s="2">
        <f t="shared" si="24"/>
        <v>419.34472</v>
      </c>
      <c r="H1476" s="2">
        <f t="shared" si="27"/>
        <v>3.999999999996362E-2</v>
      </c>
      <c r="I1476" s="10">
        <f t="shared" ref="I1476:I1479" si="33">G1476*H1476</f>
        <v>16.773788799984743</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11638965.289999999</v>
      </c>
      <c r="D1480" s="6"/>
      <c r="E1480" s="6">
        <v>0</v>
      </c>
      <c r="F1480" s="6">
        <v>0</v>
      </c>
      <c r="G1480" s="7">
        <f t="shared" ref="G1480:G1580" si="34">B1480/1000*C1480</f>
        <v>11638.96529</v>
      </c>
      <c r="H1480" s="7">
        <f t="shared" ref="H1480:H1580" si="35">ABS(C1480-ROUND(C1480,0))</f>
        <v>0.28999999910593033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23541994.860000003</v>
      </c>
      <c r="D1481" s="1">
        <v>0</v>
      </c>
      <c r="E1481" s="1">
        <v>0</v>
      </c>
      <c r="F1481" s="1">
        <v>0</v>
      </c>
      <c r="G1481" s="2">
        <f t="shared" si="34"/>
        <v>47083.989720000005</v>
      </c>
      <c r="H1481" s="2">
        <f t="shared" si="35"/>
        <v>0.13999999687075615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19669.57</v>
      </c>
      <c r="D1482" s="1">
        <v>0</v>
      </c>
      <c r="E1482" s="1">
        <v>0</v>
      </c>
      <c r="F1482" s="1">
        <v>0</v>
      </c>
      <c r="G1482" s="2">
        <f t="shared" si="34"/>
        <v>59.008710000000001</v>
      </c>
      <c r="H1482" s="2">
        <f t="shared" si="35"/>
        <v>0.43000000000029104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22567010.510000002</v>
      </c>
      <c r="D1483" s="1">
        <v>0</v>
      </c>
      <c r="E1483" s="1">
        <v>0</v>
      </c>
      <c r="F1483" s="1">
        <v>0</v>
      </c>
      <c r="G1483" s="2">
        <f t="shared" si="34"/>
        <v>90268.042040000015</v>
      </c>
      <c r="H1483" s="2">
        <f t="shared" si="35"/>
        <v>0.48999999836087227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16357043.15</v>
      </c>
      <c r="D1484" s="1">
        <v>0</v>
      </c>
      <c r="E1484" s="1">
        <v>0</v>
      </c>
      <c r="F1484" s="1">
        <v>0</v>
      </c>
      <c r="G1484" s="2">
        <f t="shared" si="34"/>
        <v>81785.215750000003</v>
      </c>
      <c r="H1484" s="2">
        <f t="shared" si="35"/>
        <v>0.15000000037252903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4056202.74</v>
      </c>
      <c r="D1485" s="1">
        <v>0</v>
      </c>
      <c r="E1485" s="1">
        <v>0</v>
      </c>
      <c r="F1485" s="1">
        <v>0</v>
      </c>
      <c r="G1485" s="2">
        <f t="shared" si="34"/>
        <v>24337.21644</v>
      </c>
      <c r="H1485" s="2">
        <f t="shared" si="35"/>
        <v>0.25999999977648258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87930.85</v>
      </c>
      <c r="D1486" s="1">
        <v>0</v>
      </c>
      <c r="E1486" s="1">
        <v>0</v>
      </c>
      <c r="F1486" s="1">
        <v>0</v>
      </c>
      <c r="G1486" s="2">
        <f t="shared" si="34"/>
        <v>615.51595000000009</v>
      </c>
      <c r="H1486" s="2">
        <f t="shared" si="35"/>
        <v>0.14999999999417923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6248.91</v>
      </c>
      <c r="D1489" s="1">
        <v>0</v>
      </c>
      <c r="E1489" s="1">
        <v>0</v>
      </c>
      <c r="F1489" s="1">
        <v>0</v>
      </c>
      <c r="G1489" s="2">
        <f t="shared" si="34"/>
        <v>62.489100000000001</v>
      </c>
      <c r="H1489" s="2">
        <f t="shared" si="35"/>
        <v>9.0000000000145519E-2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5185.04</v>
      </c>
      <c r="D1490" s="1">
        <v>0</v>
      </c>
      <c r="E1490" s="1">
        <v>0</v>
      </c>
      <c r="F1490" s="1">
        <v>0</v>
      </c>
      <c r="G1490" s="2">
        <f t="shared" si="34"/>
        <v>57.035439999999994</v>
      </c>
      <c r="H1490" s="2">
        <f t="shared" si="35"/>
        <v>3.999999999996362E-2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2054399.82</v>
      </c>
      <c r="D1491" s="1">
        <v>0</v>
      </c>
      <c r="E1491" s="1">
        <v>0</v>
      </c>
      <c r="F1491" s="1">
        <v>0</v>
      </c>
      <c r="G1491" s="2">
        <f t="shared" si="34"/>
        <v>24652.797840000003</v>
      </c>
      <c r="H1491" s="2">
        <f t="shared" si="35"/>
        <v>0.17999999993480742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955314.78</v>
      </c>
      <c r="D1492" s="1">
        <v>0</v>
      </c>
      <c r="E1492" s="1">
        <v>0</v>
      </c>
      <c r="F1492" s="1">
        <v>0</v>
      </c>
      <c r="G1492" s="2">
        <f t="shared" si="34"/>
        <v>12419.092140000001</v>
      </c>
      <c r="H1492" s="2">
        <f t="shared" si="35"/>
        <v>0.21999999997206032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22074401.089999996</v>
      </c>
      <c r="D1499" s="1">
        <v>0</v>
      </c>
      <c r="E1499" s="1">
        <v>0</v>
      </c>
      <c r="F1499" s="1">
        <v>0</v>
      </c>
      <c r="G1499" s="2">
        <f t="shared" si="34"/>
        <v>441488.02179999993</v>
      </c>
      <c r="H1499" s="2">
        <f t="shared" si="35"/>
        <v>8.999999612569809E-2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40059.300000000003</v>
      </c>
      <c r="D1500" s="1">
        <v>0</v>
      </c>
      <c r="E1500" s="1">
        <v>0</v>
      </c>
      <c r="F1500" s="1">
        <v>0</v>
      </c>
      <c r="G1500" s="2">
        <f t="shared" si="34"/>
        <v>841.24530000000016</v>
      </c>
      <c r="H1500" s="2">
        <f t="shared" si="35"/>
        <v>0.30000000000291038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21162034.329999994</v>
      </c>
      <c r="D1501" s="1">
        <v>0</v>
      </c>
      <c r="E1501" s="1">
        <v>0</v>
      </c>
      <c r="F1501" s="1">
        <v>0</v>
      </c>
      <c r="G1501" s="2">
        <f t="shared" si="34"/>
        <v>465564.75525999983</v>
      </c>
      <c r="H1501" s="2">
        <f t="shared" si="35"/>
        <v>0.32999999448657036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15998174.1</v>
      </c>
      <c r="D1502" s="1">
        <v>0</v>
      </c>
      <c r="E1502" s="1">
        <v>0</v>
      </c>
      <c r="F1502" s="1">
        <v>0</v>
      </c>
      <c r="G1502" s="2">
        <f t="shared" si="34"/>
        <v>367958.00429999997</v>
      </c>
      <c r="H1502" s="2">
        <f t="shared" si="35"/>
        <v>9.999999962747097E-2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4878015.59</v>
      </c>
      <c r="D1503" s="1">
        <v>0</v>
      </c>
      <c r="E1503" s="1">
        <v>0</v>
      </c>
      <c r="F1503" s="1">
        <v>0</v>
      </c>
      <c r="G1503" s="2">
        <f t="shared" si="34"/>
        <v>117072.37415999999</v>
      </c>
      <c r="H1503" s="2">
        <f t="shared" si="35"/>
        <v>0.41000000014901161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111754.65</v>
      </c>
      <c r="D1504" s="1">
        <v>0</v>
      </c>
      <c r="E1504" s="1">
        <v>0</v>
      </c>
      <c r="F1504" s="1">
        <v>0</v>
      </c>
      <c r="G1504" s="2">
        <f t="shared" si="34"/>
        <v>2793.86625</v>
      </c>
      <c r="H1504" s="2">
        <f t="shared" si="35"/>
        <v>0.35000000000582077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29125.15</v>
      </c>
      <c r="D1507" s="1">
        <v>0</v>
      </c>
      <c r="E1507" s="1">
        <v>0</v>
      </c>
      <c r="F1507" s="1">
        <v>0</v>
      </c>
      <c r="G1507" s="2">
        <f t="shared" si="34"/>
        <v>815.50420000000008</v>
      </c>
      <c r="H1507" s="2">
        <f t="shared" si="35"/>
        <v>0.15000000000145519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5185.04</v>
      </c>
      <c r="D1508" s="1">
        <v>0</v>
      </c>
      <c r="E1508" s="1">
        <v>0</v>
      </c>
      <c r="F1508" s="1">
        <v>0</v>
      </c>
      <c r="G1508" s="2">
        <f t="shared" si="34"/>
        <v>150.36616000000001</v>
      </c>
      <c r="H1508" s="2">
        <f t="shared" si="35"/>
        <v>3.999999999996362E-2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139779.79999999999</v>
      </c>
      <c r="D1509" s="1">
        <v>0</v>
      </c>
      <c r="E1509" s="1">
        <v>0</v>
      </c>
      <c r="F1509" s="1">
        <v>0</v>
      </c>
      <c r="G1509" s="2">
        <f t="shared" si="34"/>
        <v>4193.3939999999993</v>
      </c>
      <c r="H1509" s="2">
        <f t="shared" si="35"/>
        <v>0.20000000001164153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872307.46</v>
      </c>
      <c r="D1510" s="1">
        <v>0</v>
      </c>
      <c r="E1510" s="1">
        <v>0</v>
      </c>
      <c r="F1510" s="1">
        <v>0</v>
      </c>
      <c r="G1510" s="2">
        <f t="shared" si="34"/>
        <v>27041.53126</v>
      </c>
      <c r="H1510" s="2">
        <f t="shared" si="35"/>
        <v>0.4599999999627471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13106559.06000001</v>
      </c>
      <c r="D1517" s="1">
        <v>0</v>
      </c>
      <c r="E1517" s="1">
        <v>0</v>
      </c>
      <c r="F1517" s="1">
        <v>0</v>
      </c>
      <c r="G1517" s="2">
        <f t="shared" si="34"/>
        <v>498049.24428000033</v>
      </c>
      <c r="H1517" s="2">
        <f t="shared" si="35"/>
        <v>6.0000009834766388E-2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10905098.010000002</v>
      </c>
      <c r="D1518" s="1">
        <v>0</v>
      </c>
      <c r="E1518" s="1">
        <v>0</v>
      </c>
      <c r="F1518" s="1">
        <v>0</v>
      </c>
      <c r="G1518" s="2">
        <f t="shared" si="34"/>
        <v>425298.82239000004</v>
      </c>
      <c r="H1518" s="2">
        <f t="shared" si="35"/>
        <v>1.0000001639127731E-2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13380.210000000001</v>
      </c>
      <c r="D1519" s="1">
        <v>0</v>
      </c>
      <c r="E1519" s="1">
        <v>0</v>
      </c>
      <c r="F1519" s="1">
        <v>0</v>
      </c>
      <c r="G1519" s="2">
        <f t="shared" si="34"/>
        <v>535.2084000000001</v>
      </c>
      <c r="H1519" s="2">
        <f t="shared" si="35"/>
        <v>0.21000000000094587</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3811.08</v>
      </c>
      <c r="D1520" s="1">
        <v>0</v>
      </c>
      <c r="E1520" s="1">
        <v>0</v>
      </c>
      <c r="F1520" s="1">
        <v>0</v>
      </c>
      <c r="G1520" s="2">
        <f t="shared" si="34"/>
        <v>156.25427999999999</v>
      </c>
      <c r="H1520" s="2">
        <f t="shared" si="35"/>
        <v>7.999999999992724E-2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5573.44</v>
      </c>
      <c r="D1521" s="1">
        <v>0</v>
      </c>
      <c r="E1521" s="1">
        <v>0</v>
      </c>
      <c r="F1521" s="1">
        <v>0</v>
      </c>
      <c r="G1521" s="2">
        <f t="shared" si="34"/>
        <v>234.08447999999999</v>
      </c>
      <c r="H1521" s="2">
        <f t="shared" si="35"/>
        <v>0.43999999999959982</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3975.51</v>
      </c>
      <c r="D1522" s="1">
        <v>0</v>
      </c>
      <c r="E1522" s="1">
        <v>0</v>
      </c>
      <c r="F1522" s="1">
        <v>0</v>
      </c>
      <c r="G1522" s="2">
        <f t="shared" si="34"/>
        <v>170.94693000000001</v>
      </c>
      <c r="H1522" s="2">
        <f t="shared" si="35"/>
        <v>0.48999999999978172</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20.18</v>
      </c>
      <c r="D1523" s="1">
        <v>0</v>
      </c>
      <c r="E1523" s="1">
        <v>0</v>
      </c>
      <c r="F1523" s="1">
        <v>0</v>
      </c>
      <c r="G1523" s="2">
        <f t="shared" si="34"/>
        <v>0.88791999999999993</v>
      </c>
      <c r="H1523" s="2">
        <f t="shared" si="35"/>
        <v>0.17999999999999972</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10708131.33</v>
      </c>
      <c r="D1524" s="1">
        <v>0</v>
      </c>
      <c r="E1524" s="1">
        <v>0</v>
      </c>
      <c r="F1524" s="1">
        <v>0</v>
      </c>
      <c r="G1524" s="2">
        <f t="shared" si="34"/>
        <v>481865.90985</v>
      </c>
      <c r="H1524" s="2">
        <f t="shared" si="35"/>
        <v>0.33000000007450581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842417.39999999991</v>
      </c>
      <c r="D1530" s="1">
        <v>0</v>
      </c>
      <c r="E1530" s="1">
        <v>0</v>
      </c>
      <c r="F1530" s="1">
        <v>0</v>
      </c>
      <c r="G1530" s="2">
        <f t="shared" si="34"/>
        <v>42963.287399999994</v>
      </c>
      <c r="H1530" s="2">
        <f t="shared" si="35"/>
        <v>0.39999999990686774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359726.66</v>
      </c>
      <c r="D1531" s="1">
        <v>0</v>
      </c>
      <c r="E1531" s="1">
        <v>0</v>
      </c>
      <c r="F1531" s="1">
        <v>0</v>
      </c>
      <c r="G1531" s="2">
        <f t="shared" si="34"/>
        <v>18705.786319999999</v>
      </c>
      <c r="H1531" s="2">
        <f t="shared" si="35"/>
        <v>0.34000000002561137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198672.55</v>
      </c>
      <c r="D1532" s="1">
        <v>0</v>
      </c>
      <c r="E1532" s="1">
        <v>0</v>
      </c>
      <c r="F1532" s="1">
        <v>0</v>
      </c>
      <c r="G1532" s="2">
        <f t="shared" si="34"/>
        <v>10529.645149999998</v>
      </c>
      <c r="H1532" s="2">
        <f t="shared" si="35"/>
        <v>0.45000000001164153</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182265.69</v>
      </c>
      <c r="D1533" s="1">
        <v>0</v>
      </c>
      <c r="E1533" s="1">
        <v>0</v>
      </c>
      <c r="F1533" s="1">
        <v>0</v>
      </c>
      <c r="G1533" s="2">
        <f t="shared" si="34"/>
        <v>9842.3472600000005</v>
      </c>
      <c r="H1533" s="2">
        <f t="shared" si="35"/>
        <v>0.30999999999767169</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101752.5</v>
      </c>
      <c r="D1534" s="1">
        <v>0</v>
      </c>
      <c r="E1534" s="1">
        <v>0</v>
      </c>
      <c r="F1534" s="1">
        <v>0</v>
      </c>
      <c r="G1534" s="2">
        <f t="shared" si="34"/>
        <v>5596.3874999999998</v>
      </c>
      <c r="H1534" s="2">
        <f t="shared" si="35"/>
        <v>0.5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85520.3</v>
      </c>
      <c r="D1535" s="1">
        <v>0</v>
      </c>
      <c r="E1535" s="1">
        <v>0</v>
      </c>
      <c r="F1535" s="1">
        <v>0</v>
      </c>
      <c r="G1535" s="2">
        <f t="shared" si="34"/>
        <v>4789.1368000000002</v>
      </c>
      <c r="H1535" s="2">
        <f t="shared" si="35"/>
        <v>0.30000000000291038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5408.08</v>
      </c>
      <c r="D1536" s="1">
        <v>0</v>
      </c>
      <c r="E1536" s="1">
        <v>0</v>
      </c>
      <c r="F1536" s="1">
        <v>0</v>
      </c>
      <c r="G1536" s="2">
        <f t="shared" si="34"/>
        <v>308.26056</v>
      </c>
      <c r="H1536" s="2">
        <f t="shared" si="35"/>
        <v>7.999999999992724E-2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10059.76</v>
      </c>
      <c r="D1537" s="1">
        <v>0</v>
      </c>
      <c r="E1537" s="1">
        <v>0</v>
      </c>
      <c r="F1537" s="1">
        <v>0</v>
      </c>
      <c r="G1537" s="2">
        <f t="shared" si="34"/>
        <v>583.46608000000003</v>
      </c>
      <c r="H1537" s="2">
        <f t="shared" si="35"/>
        <v>0.23999999999978172</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41960.12</v>
      </c>
      <c r="D1538" s="1">
        <v>0</v>
      </c>
      <c r="E1538" s="1">
        <v>0</v>
      </c>
      <c r="F1538" s="1">
        <v>0</v>
      </c>
      <c r="G1538" s="2">
        <f t="shared" si="34"/>
        <v>2475.6470800000002</v>
      </c>
      <c r="H1538" s="2">
        <f t="shared" si="35"/>
        <v>0.12000000000261934</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28092.34</v>
      </c>
      <c r="D1539" s="1">
        <v>0</v>
      </c>
      <c r="E1539" s="1">
        <v>0</v>
      </c>
      <c r="F1539" s="1">
        <v>0</v>
      </c>
      <c r="G1539" s="2">
        <f t="shared" si="34"/>
        <v>1685.5403999999999</v>
      </c>
      <c r="H1539" s="2">
        <f t="shared" si="35"/>
        <v>0.34000000000014552</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1617.4</v>
      </c>
      <c r="D1550" s="1">
        <v>0</v>
      </c>
      <c r="E1550" s="1">
        <v>0</v>
      </c>
      <c r="F1550" s="1">
        <v>0</v>
      </c>
      <c r="G1550" s="2">
        <f t="shared" si="34"/>
        <v>114.83539999999999</v>
      </c>
      <c r="H1550" s="2">
        <f t="shared" si="35"/>
        <v>0.40000000000009095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24.4</v>
      </c>
      <c r="D1551" s="1">
        <v>0</v>
      </c>
      <c r="E1551" s="1">
        <v>0</v>
      </c>
      <c r="F1551" s="1">
        <v>0</v>
      </c>
      <c r="G1551" s="2">
        <f t="shared" si="34"/>
        <v>1.7567999999999997</v>
      </c>
      <c r="H1551" s="2">
        <f t="shared" si="35"/>
        <v>0.39999999999999858</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1593</v>
      </c>
      <c r="D1552" s="1">
        <v>0</v>
      </c>
      <c r="E1552" s="1">
        <v>0</v>
      </c>
      <c r="F1552" s="1">
        <v>0</v>
      </c>
      <c r="G1552" s="2">
        <f t="shared" si="34"/>
        <v>116.28899999999999</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9778576.2300000004</v>
      </c>
      <c r="D1560" s="1">
        <v>0</v>
      </c>
      <c r="E1560" s="1">
        <v>0</v>
      </c>
      <c r="F1560" s="1">
        <v>0</v>
      </c>
      <c r="G1560" s="2">
        <f t="shared" si="34"/>
        <v>792064.67463000002</v>
      </c>
      <c r="H1560" s="2">
        <f t="shared" si="35"/>
        <v>0.23000000044703484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547363.63</v>
      </c>
      <c r="D1561" s="1">
        <v>0</v>
      </c>
      <c r="E1561" s="1">
        <v>0</v>
      </c>
      <c r="F1561" s="1">
        <v>0</v>
      </c>
      <c r="G1561" s="2">
        <f t="shared" si="34"/>
        <v>44883.817660000001</v>
      </c>
      <c r="H1561" s="2">
        <f t="shared" si="35"/>
        <v>0.36999999999534339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555746.64</v>
      </c>
      <c r="D1562" s="1">
        <v>0</v>
      </c>
      <c r="E1562" s="1">
        <v>0</v>
      </c>
      <c r="F1562" s="1">
        <v>0</v>
      </c>
      <c r="G1562" s="2">
        <f t="shared" si="34"/>
        <v>46126.971120000002</v>
      </c>
      <c r="H1562" s="2">
        <f t="shared" si="35"/>
        <v>0.35999999998603016</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783572.26</v>
      </c>
      <c r="D1563" s="1">
        <v>0</v>
      </c>
      <c r="E1563" s="1">
        <v>0</v>
      </c>
      <c r="F1563" s="1">
        <v>0</v>
      </c>
      <c r="G1563" s="2">
        <f t="shared" si="34"/>
        <v>65820.069840000011</v>
      </c>
      <c r="H1563" s="2">
        <f t="shared" si="35"/>
        <v>0.26000000000931323</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7891893.7000000002</v>
      </c>
      <c r="D1564" s="1">
        <v>0</v>
      </c>
      <c r="E1564" s="1">
        <v>0</v>
      </c>
      <c r="F1564" s="1">
        <v>0</v>
      </c>
      <c r="G1564" s="2">
        <f t="shared" si="34"/>
        <v>670810.96450000012</v>
      </c>
      <c r="H1564" s="2">
        <f t="shared" si="35"/>
        <v>0.29999999981373549</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183586.47</v>
      </c>
      <c r="D1565" s="1">
        <v>0</v>
      </c>
      <c r="E1565" s="1">
        <v>0</v>
      </c>
      <c r="F1565" s="1">
        <v>0</v>
      </c>
      <c r="G1565" s="2">
        <f t="shared" si="34"/>
        <v>15788.436419999998</v>
      </c>
      <c r="H1565" s="2">
        <f t="shared" si="35"/>
        <v>0.47000000000116415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117763.83</v>
      </c>
      <c r="D1566" s="1">
        <v>0</v>
      </c>
      <c r="E1566" s="1">
        <v>0</v>
      </c>
      <c r="F1566" s="1">
        <v>0</v>
      </c>
      <c r="G1566" s="2">
        <f t="shared" si="34"/>
        <v>10245.45321</v>
      </c>
      <c r="H1566" s="2">
        <f t="shared" si="35"/>
        <v>0.16999999999825377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38699.32</v>
      </c>
      <c r="D1567" s="1">
        <v>0</v>
      </c>
      <c r="E1567" s="1">
        <v>0</v>
      </c>
      <c r="F1567" s="1">
        <v>0</v>
      </c>
      <c r="G1567" s="2">
        <f t="shared" si="34"/>
        <v>3405.5401599999996</v>
      </c>
      <c r="H1567" s="2">
        <f t="shared" si="35"/>
        <v>0.31999999999970896</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20343.73</v>
      </c>
      <c r="D1568" s="1">
        <v>0</v>
      </c>
      <c r="E1568" s="1">
        <v>0</v>
      </c>
      <c r="F1568" s="1">
        <v>0</v>
      </c>
      <c r="G1568" s="2">
        <f t="shared" si="34"/>
        <v>1810.5919699999999</v>
      </c>
      <c r="H1568" s="2">
        <f t="shared" si="35"/>
        <v>0.27000000000043656</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6779.59</v>
      </c>
      <c r="D1569" s="1">
        <v>0</v>
      </c>
      <c r="E1569" s="1">
        <v>0</v>
      </c>
      <c r="F1569" s="1">
        <v>0</v>
      </c>
      <c r="G1569" s="2">
        <f t="shared" si="34"/>
        <v>610.16309999999999</v>
      </c>
      <c r="H1569" s="2">
        <f t="shared" si="35"/>
        <v>0.40999999999985448</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2201461.0499999998</v>
      </c>
      <c r="D1576" s="1">
        <v>0</v>
      </c>
      <c r="E1576" s="1">
        <v>0</v>
      </c>
      <c r="F1576" s="1">
        <v>0</v>
      </c>
      <c r="G1576" s="2">
        <f t="shared" si="34"/>
        <v>213541.72185</v>
      </c>
      <c r="H1576" s="2">
        <f t="shared" si="35"/>
        <v>4.9999999813735485E-2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218.94</v>
      </c>
      <c r="D1577" s="1">
        <v>0</v>
      </c>
      <c r="E1577" s="1">
        <v>0</v>
      </c>
      <c r="F1577" s="1">
        <v>0</v>
      </c>
      <c r="G1577" s="2">
        <f t="shared" si="34"/>
        <v>21.456120000000002</v>
      </c>
      <c r="H1577" s="2">
        <f t="shared" si="35"/>
        <v>6.0000000000002274E-2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2089385.34</v>
      </c>
      <c r="D1578" s="1">
        <v>0</v>
      </c>
      <c r="E1578" s="1">
        <v>0</v>
      </c>
      <c r="F1578" s="1">
        <v>0</v>
      </c>
      <c r="G1578" s="2">
        <f t="shared" si="34"/>
        <v>206849.14866000001</v>
      </c>
      <c r="H1578" s="2">
        <f t="shared" si="35"/>
        <v>0.34000000008381903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111856.77</v>
      </c>
      <c r="D1579" s="1">
        <v>0</v>
      </c>
      <c r="E1579" s="1">
        <v>0</v>
      </c>
      <c r="F1579" s="1">
        <v>0</v>
      </c>
      <c r="G1579" s="2">
        <f t="shared" si="34"/>
        <v>11185.677000000001</v>
      </c>
      <c r="H1579" s="2">
        <f t="shared" si="35"/>
        <v>0.22999999999592546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29236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16087265.460000001</v>
      </c>
      <c r="I16" s="170">
        <f>'PR-RAS'!E6</f>
        <v>19472271.420000002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16783290.27</v>
      </c>
      <c r="I17" s="170">
        <f>'PR-RAS'!E151</f>
        <v>19941017.420000002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11057725.310000001</v>
      </c>
      <c r="I19" s="171">
        <f>'PR-RAS'!E646</f>
        <v>12500205.810000001</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8463735.5599999987</v>
      </c>
      <c r="I20" s="173">
        <f>BILANCA!E7</f>
        <v>8960628.3599999994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562838.29999999993</v>
      </c>
      <c r="I21" s="175">
        <f>BILANCA!E68</f>
        <v>603910.02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11717108.5</v>
      </c>
      <c r="I22" s="175">
        <f>BILANCA!E176</f>
        <v>13193479.08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-2690534.6400000006</v>
      </c>
      <c r="I23" s="177">
        <f>BILANCA!E237</f>
        <v>-3628940.6999999993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17220234.629999999</v>
      </c>
      <c r="I28" s="179">
        <f>'RAS-funkcijski'!E141</f>
        <v>20920796.210000001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52752.6</v>
      </c>
      <c r="I29" s="173">
        <f>'P-VRIO'!E5</f>
        <v>5552.8</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52752.6</v>
      </c>
      <c r="I30" s="175">
        <f>'P-VRIO'!E22</f>
        <v>5333.39</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5113.96</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5113.96</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11638965.289999999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13106559.06000001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10905098.010000002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2201461.0499999998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7" zoomScaleNormal="100" workbookViewId="0">
      <selection activeCell="D411" sqref="D4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16087265.460000001</v>
      </c>
      <c r="E6" s="51">
        <f>E7+E44+E50+E82+E106+E124+E133+E139</f>
        <v>19472271.420000002</v>
      </c>
      <c r="F6" s="52">
        <f t="shared" ref="F6:F131" si="0">IF(D6&lt;&gt;0,IF(E6/D6&gt;=100,"&gt;&gt;100",E6/D6*100),"-")</f>
        <v>121.04152485341035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900185.04</v>
      </c>
      <c r="E50" s="51">
        <f>E51+E54+E59+E62+E65+E68+E71+E74+E77</f>
        <v>1199376.2099999997</v>
      </c>
      <c r="F50" s="52">
        <f t="shared" si="0"/>
        <v>133.23662988222949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108739.36</v>
      </c>
      <c r="E62" s="51">
        <f t="shared" si="13"/>
        <v>32739.65</v>
      </c>
      <c r="F62" s="52">
        <f t="shared" si="0"/>
        <v>30.108371062695237</v>
      </c>
    </row>
    <row r="63" spans="1:6" ht="12.75" customHeight="1" x14ac:dyDescent="0.2">
      <c r="A63" s="53">
        <v>6341</v>
      </c>
      <c r="B63" s="85" t="s">
        <v>172</v>
      </c>
      <c r="C63" s="50" t="s">
        <v>173</v>
      </c>
      <c r="D63" s="242">
        <v>108739.36</v>
      </c>
      <c r="E63" s="242">
        <v>32739.65</v>
      </c>
      <c r="F63" s="52">
        <f t="shared" si="0"/>
        <v>30.108371062695237</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791445.68</v>
      </c>
      <c r="E68" s="51">
        <f t="shared" si="15"/>
        <v>1103322.6299999999</v>
      </c>
      <c r="F68" s="52">
        <f t="shared" si="0"/>
        <v>139.40598298546524</v>
      </c>
    </row>
    <row r="69" spans="1:6" ht="12.75" customHeight="1" x14ac:dyDescent="0.2">
      <c r="A69" s="53" t="s">
        <v>184</v>
      </c>
      <c r="B69" s="85" t="s">
        <v>185</v>
      </c>
      <c r="C69" s="50" t="s">
        <v>184</v>
      </c>
      <c r="D69" s="242">
        <v>791445.68</v>
      </c>
      <c r="E69" s="242">
        <v>832662.63</v>
      </c>
      <c r="F69" s="52">
        <f t="shared" si="0"/>
        <v>105.20780529119824</v>
      </c>
    </row>
    <row r="70" spans="1:6" ht="24" x14ac:dyDescent="0.2">
      <c r="A70" s="53" t="s">
        <v>186</v>
      </c>
      <c r="B70" s="85" t="s">
        <v>187</v>
      </c>
      <c r="C70" s="50" t="s">
        <v>186</v>
      </c>
      <c r="D70" s="242">
        <v>0</v>
      </c>
      <c r="E70" s="242">
        <v>270660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63313.93</v>
      </c>
      <c r="F74" s="52" t="str">
        <f t="shared" si="0"/>
        <v>-</v>
      </c>
    </row>
    <row r="75" spans="1:6" ht="12.75" customHeight="1" x14ac:dyDescent="0.2">
      <c r="A75" s="53" t="s">
        <v>196</v>
      </c>
      <c r="B75" s="85" t="s">
        <v>197</v>
      </c>
      <c r="C75" s="50" t="s">
        <v>196</v>
      </c>
      <c r="D75" s="242">
        <v>0</v>
      </c>
      <c r="E75" s="242">
        <v>63313.93</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12089.560000000001</v>
      </c>
      <c r="E82" s="51">
        <f t="shared" si="19"/>
        <v>2.38</v>
      </c>
      <c r="F82" s="52">
        <f t="shared" si="0"/>
        <v>1.9686407114899135E-2</v>
      </c>
    </row>
    <row r="83" spans="1:6" ht="12.75" customHeight="1" x14ac:dyDescent="0.2">
      <c r="A83" s="53">
        <v>641</v>
      </c>
      <c r="B83" s="85" t="s">
        <v>212</v>
      </c>
      <c r="C83" s="50" t="s">
        <v>213</v>
      </c>
      <c r="D83" s="51">
        <f t="shared" ref="D83:E83" si="20">SUM(D84:D90)</f>
        <v>12089.560000000001</v>
      </c>
      <c r="E83" s="51">
        <f t="shared" si="20"/>
        <v>2.38</v>
      </c>
      <c r="F83" s="52">
        <f t="shared" si="0"/>
        <v>1.9686407114899135E-2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2.76</v>
      </c>
      <c r="E85" s="242">
        <v>2.38</v>
      </c>
      <c r="F85" s="52">
        <f t="shared" si="0"/>
        <v>86.231884057971016</v>
      </c>
    </row>
    <row r="86" spans="1:6" ht="12.75" customHeight="1" x14ac:dyDescent="0.2">
      <c r="A86" s="53">
        <v>6414</v>
      </c>
      <c r="B86" s="85" t="s">
        <v>218</v>
      </c>
      <c r="C86" s="50" t="s">
        <v>219</v>
      </c>
      <c r="D86" s="242">
        <v>373.35</v>
      </c>
      <c r="E86" s="242"/>
      <c r="F86" s="52">
        <f t="shared" si="0"/>
        <v>0</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11713.45</v>
      </c>
      <c r="E90" s="242"/>
      <c r="F90" s="52">
        <f t="shared" si="0"/>
        <v>0</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2219055</v>
      </c>
      <c r="E106" s="51">
        <f t="shared" si="23"/>
        <v>2353408.7999999998</v>
      </c>
      <c r="F106" s="52">
        <f t="shared" si="0"/>
        <v>106.05455024774058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2219055</v>
      </c>
      <c r="E112" s="51">
        <f t="shared" si="25"/>
        <v>2353408.7999999998</v>
      </c>
      <c r="F112" s="52">
        <f t="shared" si="0"/>
        <v>106.05455024774058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2219055</v>
      </c>
      <c r="E117" s="242">
        <v>2353408.7999999998</v>
      </c>
      <c r="F117" s="52">
        <f t="shared" si="0"/>
        <v>106.05455024774058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273695.01</v>
      </c>
      <c r="E124" s="51">
        <f t="shared" si="27"/>
        <v>267252.95</v>
      </c>
      <c r="F124" s="52">
        <f t="shared" si="0"/>
        <v>97.646263262161781</v>
      </c>
    </row>
    <row r="125" spans="1:6" ht="12.75" customHeight="1" x14ac:dyDescent="0.2">
      <c r="A125" s="53">
        <v>661</v>
      </c>
      <c r="B125" s="86" t="s">
        <v>296</v>
      </c>
      <c r="C125" s="50" t="s">
        <v>297</v>
      </c>
      <c r="D125" s="51">
        <f t="shared" ref="D125:E125" si="28">SUM(D126:D127)</f>
        <v>126049.69</v>
      </c>
      <c r="E125" s="51">
        <f t="shared" si="28"/>
        <v>149520.56</v>
      </c>
      <c r="F125" s="52">
        <f t="shared" si="0"/>
        <v>118.62033139470631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126049.69</v>
      </c>
      <c r="E127" s="242">
        <v>149520.56</v>
      </c>
      <c r="F127" s="52">
        <f t="shared" si="0"/>
        <v>118.62033139470631</v>
      </c>
    </row>
    <row r="128" spans="1:6" ht="24" x14ac:dyDescent="0.2">
      <c r="A128" s="53">
        <v>663</v>
      </c>
      <c r="B128" s="231" t="s">
        <v>302</v>
      </c>
      <c r="C128" s="50" t="s">
        <v>303</v>
      </c>
      <c r="D128" s="51">
        <f t="shared" ref="D128:E128" si="29">SUM(D129:D132)</f>
        <v>147645.32</v>
      </c>
      <c r="E128" s="51">
        <f t="shared" si="29"/>
        <v>117732.39</v>
      </c>
      <c r="F128" s="52">
        <f t="shared" si="0"/>
        <v>79.740008013799553</v>
      </c>
    </row>
    <row r="129" spans="1:6" ht="12.75" customHeight="1" x14ac:dyDescent="0.2">
      <c r="A129" s="53">
        <v>6631</v>
      </c>
      <c r="B129" s="86" t="s">
        <v>304</v>
      </c>
      <c r="C129" s="50" t="s">
        <v>305</v>
      </c>
      <c r="D129" s="242">
        <v>140409.17000000001</v>
      </c>
      <c r="E129" s="242">
        <v>111624.84</v>
      </c>
      <c r="F129" s="52">
        <f t="shared" si="0"/>
        <v>79.49967940128127</v>
      </c>
    </row>
    <row r="130" spans="1:6" ht="12.75" customHeight="1" x14ac:dyDescent="0.2">
      <c r="A130" s="53">
        <v>6632</v>
      </c>
      <c r="B130" s="232" t="s">
        <v>306</v>
      </c>
      <c r="C130" s="50" t="s">
        <v>307</v>
      </c>
      <c r="D130" s="242">
        <v>7236.15</v>
      </c>
      <c r="E130" s="242">
        <v>6107.55</v>
      </c>
      <c r="F130" s="52">
        <f t="shared" si="0"/>
        <v>84.403308389129577</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12678826.1</v>
      </c>
      <c r="E133" s="51">
        <f t="shared" si="30"/>
        <v>15642869.32</v>
      </c>
      <c r="F133" s="52">
        <f t="shared" ref="F133:F223" si="31">IF(D133&lt;&gt;0,IF(E133/D133&gt;=100,"&gt;&gt;100",E133/D133*100),"-")</f>
        <v>123.37789947288576</v>
      </c>
    </row>
    <row r="134" spans="1:6" ht="24" x14ac:dyDescent="0.2">
      <c r="A134" s="53">
        <v>671</v>
      </c>
      <c r="B134" s="232" t="s">
        <v>314</v>
      </c>
      <c r="C134" s="50" t="s">
        <v>315</v>
      </c>
      <c r="D134" s="51">
        <f t="shared" ref="D134:E134" si="32">SUM(D135:D137)</f>
        <v>563071.17000000004</v>
      </c>
      <c r="E134" s="51">
        <f t="shared" si="32"/>
        <v>529827.64</v>
      </c>
      <c r="F134" s="52">
        <f t="shared" si="31"/>
        <v>94.096034076829042</v>
      </c>
    </row>
    <row r="135" spans="1:6" ht="12.75" customHeight="1" x14ac:dyDescent="0.2">
      <c r="A135" s="53">
        <v>6711</v>
      </c>
      <c r="B135" s="85" t="s">
        <v>316</v>
      </c>
      <c r="C135" s="50" t="s">
        <v>317</v>
      </c>
      <c r="D135" s="242">
        <v>327527.34000000003</v>
      </c>
      <c r="E135" s="242">
        <v>315113.64</v>
      </c>
      <c r="F135" s="52">
        <f t="shared" si="31"/>
        <v>96.209873655127538</v>
      </c>
    </row>
    <row r="136" spans="1:6" ht="24" x14ac:dyDescent="0.2">
      <c r="A136" s="53">
        <v>6712</v>
      </c>
      <c r="B136" s="232" t="s">
        <v>318</v>
      </c>
      <c r="C136" s="50" t="s">
        <v>319</v>
      </c>
      <c r="D136" s="242">
        <v>235543.83</v>
      </c>
      <c r="E136" s="242">
        <v>214714</v>
      </c>
      <c r="F136" s="52">
        <f t="shared" si="31"/>
        <v>91.156707437422597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12115754.93</v>
      </c>
      <c r="E138" s="242">
        <v>15113041.68</v>
      </c>
      <c r="F138" s="52">
        <f t="shared" si="31"/>
        <v>124.73875352643833</v>
      </c>
    </row>
    <row r="139" spans="1:6" ht="12.75" customHeight="1" x14ac:dyDescent="0.2">
      <c r="A139" s="53">
        <v>68</v>
      </c>
      <c r="B139" s="85" t="s">
        <v>324</v>
      </c>
      <c r="C139" s="50" t="s">
        <v>325</v>
      </c>
      <c r="D139" s="51">
        <f t="shared" ref="D139:E139" si="33">D140+D150</f>
        <v>3414.75</v>
      </c>
      <c r="E139" s="51">
        <f t="shared" si="33"/>
        <v>9361.76</v>
      </c>
      <c r="F139" s="52">
        <f t="shared" si="31"/>
        <v>274.15652683212534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3414.75</v>
      </c>
      <c r="E150" s="242">
        <v>9361.76</v>
      </c>
      <c r="F150" s="52">
        <f t="shared" si="31"/>
        <v>274.15652683212534</v>
      </c>
    </row>
    <row r="151" spans="1:6" ht="12.75" customHeight="1" x14ac:dyDescent="0.2">
      <c r="A151" s="53">
        <v>3</v>
      </c>
      <c r="B151" s="85" t="s">
        <v>348</v>
      </c>
      <c r="C151" s="50" t="s">
        <v>56</v>
      </c>
      <c r="D151" s="51">
        <f t="shared" ref="D151:E151" si="35">D152+D163+D196+D215+D224+D252+D263</f>
        <v>16783290.27</v>
      </c>
      <c r="E151" s="51">
        <f t="shared" si="35"/>
        <v>19941017.420000002</v>
      </c>
      <c r="F151" s="52">
        <f t="shared" si="31"/>
        <v>118.81470855356899</v>
      </c>
    </row>
    <row r="152" spans="1:6" ht="12.75" customHeight="1" x14ac:dyDescent="0.2">
      <c r="A152" s="53">
        <v>31</v>
      </c>
      <c r="B152" s="85" t="s">
        <v>349</v>
      </c>
      <c r="C152" s="50" t="s">
        <v>35</v>
      </c>
      <c r="D152" s="51">
        <f t="shared" ref="D152:E152" si="36">D153+D158+D159</f>
        <v>12918108.329999998</v>
      </c>
      <c r="E152" s="51">
        <f t="shared" si="36"/>
        <v>15596530.620000001</v>
      </c>
      <c r="F152" s="52">
        <f t="shared" si="31"/>
        <v>120.73385840696076</v>
      </c>
    </row>
    <row r="153" spans="1:6" ht="12.75" customHeight="1" x14ac:dyDescent="0.2">
      <c r="A153" s="53">
        <v>311</v>
      </c>
      <c r="B153" s="85" t="s">
        <v>350</v>
      </c>
      <c r="C153" s="50" t="s">
        <v>351</v>
      </c>
      <c r="D153" s="51">
        <f t="shared" ref="D153:E153" si="37">SUM(D154:D157)</f>
        <v>10821767.459999999</v>
      </c>
      <c r="E153" s="51">
        <f t="shared" si="37"/>
        <v>13085617.84</v>
      </c>
      <c r="F153" s="52">
        <f t="shared" si="31"/>
        <v>120.91941439665716</v>
      </c>
    </row>
    <row r="154" spans="1:6" ht="12.75" customHeight="1" x14ac:dyDescent="0.2">
      <c r="A154" s="53">
        <v>3111</v>
      </c>
      <c r="B154" s="85" t="s">
        <v>352</v>
      </c>
      <c r="C154" s="50" t="s">
        <v>353</v>
      </c>
      <c r="D154" s="242">
        <v>7583236.1399999997</v>
      </c>
      <c r="E154" s="242">
        <v>8839999.2300000004</v>
      </c>
      <c r="F154" s="52">
        <f t="shared" si="31"/>
        <v>116.57291249801436</v>
      </c>
    </row>
    <row r="155" spans="1:6" ht="12.75" customHeight="1" x14ac:dyDescent="0.2">
      <c r="A155" s="53">
        <v>3112</v>
      </c>
      <c r="B155" s="85" t="s">
        <v>354</v>
      </c>
      <c r="C155" s="50" t="s">
        <v>355</v>
      </c>
      <c r="D155" s="242">
        <v>1321.6</v>
      </c>
      <c r="E155" s="242">
        <v>2660.88</v>
      </c>
      <c r="F155" s="52">
        <f t="shared" si="31"/>
        <v>201.33777239709448</v>
      </c>
    </row>
    <row r="156" spans="1:6" ht="12.75" customHeight="1" x14ac:dyDescent="0.2">
      <c r="A156" s="53">
        <v>3113</v>
      </c>
      <c r="B156" s="85" t="s">
        <v>356</v>
      </c>
      <c r="C156" s="50" t="s">
        <v>357</v>
      </c>
      <c r="D156" s="242">
        <v>361951.62</v>
      </c>
      <c r="E156" s="242">
        <v>404055.03</v>
      </c>
      <c r="F156" s="52">
        <f t="shared" si="31"/>
        <v>111.63233086234013</v>
      </c>
    </row>
    <row r="157" spans="1:6" ht="12.75" customHeight="1" x14ac:dyDescent="0.2">
      <c r="A157" s="53">
        <v>3114</v>
      </c>
      <c r="B157" s="85" t="s">
        <v>358</v>
      </c>
      <c r="C157" s="50" t="s">
        <v>359</v>
      </c>
      <c r="D157" s="242">
        <v>2875258.1</v>
      </c>
      <c r="E157" s="242">
        <v>3838902.7</v>
      </c>
      <c r="F157" s="52">
        <f t="shared" si="31"/>
        <v>133.51506426501331</v>
      </c>
    </row>
    <row r="158" spans="1:6" ht="12.75" customHeight="1" x14ac:dyDescent="0.2">
      <c r="A158" s="53">
        <v>312</v>
      </c>
      <c r="B158" s="85" t="s">
        <v>360</v>
      </c>
      <c r="C158" s="50" t="s">
        <v>361</v>
      </c>
      <c r="D158" s="242">
        <v>464110.41</v>
      </c>
      <c r="E158" s="242">
        <v>548512.06000000006</v>
      </c>
      <c r="F158" s="52">
        <f t="shared" si="31"/>
        <v>118.1856834454543</v>
      </c>
    </row>
    <row r="159" spans="1:6" ht="12.75" customHeight="1" x14ac:dyDescent="0.2">
      <c r="A159" s="53">
        <v>313</v>
      </c>
      <c r="B159" s="85" t="s">
        <v>362</v>
      </c>
      <c r="C159" s="50" t="s">
        <v>363</v>
      </c>
      <c r="D159" s="51">
        <f t="shared" ref="D159:E159" si="38">SUM(D160:D162)</f>
        <v>1632230.46</v>
      </c>
      <c r="E159" s="51">
        <f t="shared" si="38"/>
        <v>1962400.72</v>
      </c>
      <c r="F159" s="52">
        <f t="shared" si="31"/>
        <v>120.22816434880157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1630684.43</v>
      </c>
      <c r="E161" s="242">
        <v>1962287.2</v>
      </c>
      <c r="F161" s="52">
        <f t="shared" si="31"/>
        <v>120.33518956209082</v>
      </c>
    </row>
    <row r="162" spans="1:6" ht="12.75" customHeight="1" x14ac:dyDescent="0.2">
      <c r="A162" s="53">
        <v>3133</v>
      </c>
      <c r="B162" s="85" t="s">
        <v>367</v>
      </c>
      <c r="C162" s="50" t="s">
        <v>368</v>
      </c>
      <c r="D162" s="242">
        <v>1546.03</v>
      </c>
      <c r="E162" s="242">
        <v>113.52</v>
      </c>
      <c r="F162" s="52">
        <f t="shared" si="31"/>
        <v>7.3426776970692682</v>
      </c>
    </row>
    <row r="163" spans="1:6" ht="12.75" customHeight="1" x14ac:dyDescent="0.2">
      <c r="A163" s="53">
        <v>32</v>
      </c>
      <c r="B163" s="85" t="s">
        <v>369</v>
      </c>
      <c r="C163" s="50" t="s">
        <v>370</v>
      </c>
      <c r="D163" s="51">
        <f t="shared" ref="D163:E163" si="39">D164+D169+D177+D187+D188</f>
        <v>3668476.81</v>
      </c>
      <c r="E163" s="51">
        <f t="shared" si="39"/>
        <v>4228232.1900000004</v>
      </c>
      <c r="F163" s="52">
        <f t="shared" si="31"/>
        <v>115.25852305987456</v>
      </c>
    </row>
    <row r="164" spans="1:6" ht="12.75" customHeight="1" x14ac:dyDescent="0.2">
      <c r="A164" s="53">
        <v>321</v>
      </c>
      <c r="B164" s="85" t="s">
        <v>371</v>
      </c>
      <c r="C164" s="50" t="s">
        <v>372</v>
      </c>
      <c r="D164" s="51">
        <f t="shared" ref="D164:E164" si="40">SUM(D165:D168)</f>
        <v>367462.08</v>
      </c>
      <c r="E164" s="51">
        <f t="shared" si="40"/>
        <v>433330.29000000004</v>
      </c>
      <c r="F164" s="52">
        <f t="shared" si="31"/>
        <v>117.92517203407765</v>
      </c>
    </row>
    <row r="165" spans="1:6" ht="12.75" customHeight="1" x14ac:dyDescent="0.2">
      <c r="A165" s="53">
        <v>3211</v>
      </c>
      <c r="B165" s="85" t="s">
        <v>373</v>
      </c>
      <c r="C165" s="50" t="s">
        <v>374</v>
      </c>
      <c r="D165" s="242">
        <v>12568.68</v>
      </c>
      <c r="E165" s="242">
        <v>27562.33</v>
      </c>
      <c r="F165" s="52">
        <f t="shared" si="31"/>
        <v>219.29375240677621</v>
      </c>
    </row>
    <row r="166" spans="1:6" ht="12.75" customHeight="1" x14ac:dyDescent="0.2">
      <c r="A166" s="53">
        <v>3212</v>
      </c>
      <c r="B166" s="85" t="s">
        <v>375</v>
      </c>
      <c r="C166" s="50" t="s">
        <v>376</v>
      </c>
      <c r="D166" s="242">
        <v>338761.87</v>
      </c>
      <c r="E166" s="242">
        <v>374222.59</v>
      </c>
      <c r="F166" s="52">
        <f t="shared" si="31"/>
        <v>110.46774242921732</v>
      </c>
    </row>
    <row r="167" spans="1:6" ht="12.75" customHeight="1" x14ac:dyDescent="0.2">
      <c r="A167" s="53">
        <v>3213</v>
      </c>
      <c r="B167" s="85" t="s">
        <v>377</v>
      </c>
      <c r="C167" s="50" t="s">
        <v>378</v>
      </c>
      <c r="D167" s="242">
        <v>16131.53</v>
      </c>
      <c r="E167" s="242">
        <v>31545.37</v>
      </c>
      <c r="F167" s="52">
        <f t="shared" si="31"/>
        <v>195.5510109704411</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2185247.85</v>
      </c>
      <c r="E169" s="51">
        <f t="shared" si="41"/>
        <v>2574231.2000000007</v>
      </c>
      <c r="F169" s="52">
        <f t="shared" si="31"/>
        <v>117.80042250127374</v>
      </c>
    </row>
    <row r="170" spans="1:6" ht="12.75" customHeight="1" x14ac:dyDescent="0.2">
      <c r="A170" s="53">
        <v>3221</v>
      </c>
      <c r="B170" s="85" t="s">
        <v>383</v>
      </c>
      <c r="C170" s="50" t="s">
        <v>384</v>
      </c>
      <c r="D170" s="242">
        <v>162120.57</v>
      </c>
      <c r="E170" s="242">
        <v>181987.54</v>
      </c>
      <c r="F170" s="52">
        <f t="shared" si="31"/>
        <v>112.2544412470299</v>
      </c>
    </row>
    <row r="171" spans="1:6" ht="12.75" customHeight="1" x14ac:dyDescent="0.2">
      <c r="A171" s="53">
        <v>3222</v>
      </c>
      <c r="B171" s="85" t="s">
        <v>385</v>
      </c>
      <c r="C171" s="50" t="s">
        <v>386</v>
      </c>
      <c r="D171" s="242">
        <v>1355345.36</v>
      </c>
      <c r="E171" s="242">
        <v>1521729.03</v>
      </c>
      <c r="F171" s="52">
        <f t="shared" si="31"/>
        <v>112.27610872552806</v>
      </c>
    </row>
    <row r="172" spans="1:6" ht="12.75" customHeight="1" x14ac:dyDescent="0.2">
      <c r="A172" s="53">
        <v>3223</v>
      </c>
      <c r="B172" s="85" t="s">
        <v>387</v>
      </c>
      <c r="C172" s="50" t="s">
        <v>388</v>
      </c>
      <c r="D172" s="242">
        <v>519552.2</v>
      </c>
      <c r="E172" s="242">
        <v>644078.29</v>
      </c>
      <c r="F172" s="52">
        <f t="shared" si="31"/>
        <v>123.96796510533494</v>
      </c>
    </row>
    <row r="173" spans="1:6" ht="12.75" customHeight="1" x14ac:dyDescent="0.2">
      <c r="A173" s="53">
        <v>3224</v>
      </c>
      <c r="B173" s="85" t="s">
        <v>389</v>
      </c>
      <c r="C173" s="50" t="s">
        <v>390</v>
      </c>
      <c r="D173" s="242">
        <v>53583.02</v>
      </c>
      <c r="E173" s="242">
        <v>67504.95</v>
      </c>
      <c r="F173" s="52">
        <f t="shared" si="31"/>
        <v>125.98198085886163</v>
      </c>
    </row>
    <row r="174" spans="1:6" ht="12.75" customHeight="1" x14ac:dyDescent="0.2">
      <c r="A174" s="53">
        <v>3225</v>
      </c>
      <c r="B174" s="85" t="s">
        <v>391</v>
      </c>
      <c r="C174" s="50" t="s">
        <v>392</v>
      </c>
      <c r="D174" s="242">
        <v>90852.27</v>
      </c>
      <c r="E174" s="242">
        <v>123836.89</v>
      </c>
      <c r="F174" s="52">
        <f t="shared" si="31"/>
        <v>136.305774198047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3794.43</v>
      </c>
      <c r="E176" s="242">
        <v>35094.5</v>
      </c>
      <c r="F176" s="52">
        <f t="shared" si="31"/>
        <v>924.89517529642137</v>
      </c>
    </row>
    <row r="177" spans="1:6" ht="12.75" customHeight="1" x14ac:dyDescent="0.2">
      <c r="A177" s="53">
        <v>323</v>
      </c>
      <c r="B177" s="85" t="s">
        <v>397</v>
      </c>
      <c r="C177" s="50" t="s">
        <v>398</v>
      </c>
      <c r="D177" s="51">
        <f t="shared" ref="D177:E177" si="42">SUM(D178:D186)</f>
        <v>971008.00999999989</v>
      </c>
      <c r="E177" s="51">
        <f t="shared" si="42"/>
        <v>1089201.06</v>
      </c>
      <c r="F177" s="52">
        <f t="shared" si="31"/>
        <v>112.17220133951318</v>
      </c>
    </row>
    <row r="178" spans="1:6" ht="12.75" customHeight="1" x14ac:dyDescent="0.2">
      <c r="A178" s="53">
        <v>3231</v>
      </c>
      <c r="B178" s="85" t="s">
        <v>399</v>
      </c>
      <c r="C178" s="50" t="s">
        <v>400</v>
      </c>
      <c r="D178" s="242">
        <v>26697.56</v>
      </c>
      <c r="E178" s="242">
        <v>26448.76</v>
      </c>
      <c r="F178" s="52">
        <f t="shared" si="31"/>
        <v>99.068079629748922</v>
      </c>
    </row>
    <row r="179" spans="1:6" ht="12.75" customHeight="1" x14ac:dyDescent="0.2">
      <c r="A179" s="53">
        <v>3232</v>
      </c>
      <c r="B179" s="85" t="s">
        <v>401</v>
      </c>
      <c r="C179" s="50" t="s">
        <v>402</v>
      </c>
      <c r="D179" s="242">
        <v>157047.04000000001</v>
      </c>
      <c r="E179" s="242">
        <v>240727.6</v>
      </c>
      <c r="F179" s="52">
        <f t="shared" si="31"/>
        <v>153.2837549819468</v>
      </c>
    </row>
    <row r="180" spans="1:6" ht="12.75" customHeight="1" x14ac:dyDescent="0.2">
      <c r="A180" s="53">
        <v>3233</v>
      </c>
      <c r="B180" s="85" t="s">
        <v>403</v>
      </c>
      <c r="C180" s="50" t="s">
        <v>404</v>
      </c>
      <c r="D180" s="242">
        <v>7840.05</v>
      </c>
      <c r="E180" s="242">
        <v>6900.92</v>
      </c>
      <c r="F180" s="52">
        <f t="shared" si="31"/>
        <v>88.021377414684849</v>
      </c>
    </row>
    <row r="181" spans="1:6" ht="12.75" customHeight="1" x14ac:dyDescent="0.2">
      <c r="A181" s="53">
        <v>3234</v>
      </c>
      <c r="B181" s="85" t="s">
        <v>405</v>
      </c>
      <c r="C181" s="50" t="s">
        <v>406</v>
      </c>
      <c r="D181" s="242">
        <v>317313.3</v>
      </c>
      <c r="E181" s="242">
        <v>337178.78</v>
      </c>
      <c r="F181" s="52">
        <f t="shared" si="31"/>
        <v>106.26052548065272</v>
      </c>
    </row>
    <row r="182" spans="1:6" ht="12.75" customHeight="1" x14ac:dyDescent="0.2">
      <c r="A182" s="53">
        <v>3235</v>
      </c>
      <c r="B182" s="85" t="s">
        <v>407</v>
      </c>
      <c r="C182" s="50" t="s">
        <v>408</v>
      </c>
      <c r="D182" s="242">
        <v>177316.48000000001</v>
      </c>
      <c r="E182" s="242">
        <v>182091.24</v>
      </c>
      <c r="F182" s="52">
        <f t="shared" si="31"/>
        <v>102.69278975084548</v>
      </c>
    </row>
    <row r="183" spans="1:6" ht="12.75" customHeight="1" x14ac:dyDescent="0.2">
      <c r="A183" s="53">
        <v>3236</v>
      </c>
      <c r="B183" s="85" t="s">
        <v>409</v>
      </c>
      <c r="C183" s="50" t="s">
        <v>410</v>
      </c>
      <c r="D183" s="242">
        <v>17873.78</v>
      </c>
      <c r="E183" s="242">
        <v>19727.22</v>
      </c>
      <c r="F183" s="52">
        <f t="shared" si="31"/>
        <v>110.3696028484182</v>
      </c>
    </row>
    <row r="184" spans="1:6" ht="12.75" customHeight="1" x14ac:dyDescent="0.2">
      <c r="A184" s="53">
        <v>3237</v>
      </c>
      <c r="B184" s="85" t="s">
        <v>411</v>
      </c>
      <c r="C184" s="50" t="s">
        <v>412</v>
      </c>
      <c r="D184" s="242">
        <v>169434.1</v>
      </c>
      <c r="E184" s="242">
        <v>183013.86</v>
      </c>
      <c r="F184" s="52">
        <f t="shared" si="31"/>
        <v>108.01477388554015</v>
      </c>
    </row>
    <row r="185" spans="1:6" ht="12.75" customHeight="1" x14ac:dyDescent="0.2">
      <c r="A185" s="53">
        <v>3238</v>
      </c>
      <c r="B185" s="85" t="s">
        <v>413</v>
      </c>
      <c r="C185" s="50" t="s">
        <v>414</v>
      </c>
      <c r="D185" s="242">
        <v>80832.009999999995</v>
      </c>
      <c r="E185" s="242">
        <v>78005.14</v>
      </c>
      <c r="F185" s="52">
        <f t="shared" si="31"/>
        <v>96.502783983721301</v>
      </c>
    </row>
    <row r="186" spans="1:6" ht="12.75" customHeight="1" x14ac:dyDescent="0.2">
      <c r="A186" s="53">
        <v>3239</v>
      </c>
      <c r="B186" s="85" t="s">
        <v>415</v>
      </c>
      <c r="C186" s="50" t="s">
        <v>416</v>
      </c>
      <c r="D186" s="242">
        <v>16653.689999999999</v>
      </c>
      <c r="E186" s="242">
        <v>15107.54</v>
      </c>
      <c r="F186" s="52">
        <f t="shared" si="31"/>
        <v>90.715871377454491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144758.87</v>
      </c>
      <c r="E188" s="51">
        <f t="shared" si="43"/>
        <v>131469.64000000001</v>
      </c>
      <c r="F188" s="52">
        <f t="shared" si="31"/>
        <v>90.81974734950613</v>
      </c>
    </row>
    <row r="189" spans="1:6" ht="12.75" customHeight="1" x14ac:dyDescent="0.2">
      <c r="A189" s="53">
        <v>3291</v>
      </c>
      <c r="B189" s="232" t="s">
        <v>421</v>
      </c>
      <c r="C189" s="50" t="s">
        <v>422</v>
      </c>
      <c r="D189" s="242">
        <v>11310.51</v>
      </c>
      <c r="E189" s="242">
        <v>12431.72</v>
      </c>
      <c r="F189" s="52">
        <f t="shared" si="31"/>
        <v>109.91299242916543</v>
      </c>
    </row>
    <row r="190" spans="1:6" ht="12.75" customHeight="1" x14ac:dyDescent="0.2">
      <c r="A190" s="53">
        <v>3292</v>
      </c>
      <c r="B190" s="85" t="s">
        <v>423</v>
      </c>
      <c r="C190" s="50" t="s">
        <v>424</v>
      </c>
      <c r="D190" s="242">
        <v>46961.13</v>
      </c>
      <c r="E190" s="242">
        <v>46156.04</v>
      </c>
      <c r="F190" s="52">
        <f t="shared" si="31"/>
        <v>98.285624728365789</v>
      </c>
    </row>
    <row r="191" spans="1:6" ht="12.75" customHeight="1" x14ac:dyDescent="0.2">
      <c r="A191" s="53">
        <v>3293</v>
      </c>
      <c r="B191" s="85" t="s">
        <v>425</v>
      </c>
      <c r="C191" s="50" t="s">
        <v>426</v>
      </c>
      <c r="D191" s="242">
        <v>7917.92</v>
      </c>
      <c r="E191" s="242">
        <v>9829.36</v>
      </c>
      <c r="F191" s="52">
        <f t="shared" si="31"/>
        <v>124.14068341180513</v>
      </c>
    </row>
    <row r="192" spans="1:6" ht="12.75" customHeight="1" x14ac:dyDescent="0.2">
      <c r="A192" s="53">
        <v>3294</v>
      </c>
      <c r="B192" s="85" t="s">
        <v>427</v>
      </c>
      <c r="C192" s="50" t="s">
        <v>428</v>
      </c>
      <c r="D192" s="242">
        <v>3393.99</v>
      </c>
      <c r="E192" s="242">
        <v>3673.07</v>
      </c>
      <c r="F192" s="52">
        <f t="shared" si="31"/>
        <v>108.22277024976503</v>
      </c>
    </row>
    <row r="193" spans="1:6" ht="12.75" customHeight="1" x14ac:dyDescent="0.2">
      <c r="A193" s="53">
        <v>3295</v>
      </c>
      <c r="B193" s="85" t="s">
        <v>429</v>
      </c>
      <c r="C193" s="50" t="s">
        <v>430</v>
      </c>
      <c r="D193" s="242">
        <v>5579.94</v>
      </c>
      <c r="E193" s="242">
        <v>9598.4699999999993</v>
      </c>
      <c r="F193" s="52">
        <f t="shared" si="31"/>
        <v>172.01744104775321</v>
      </c>
    </row>
    <row r="194" spans="1:6" ht="12.75" customHeight="1" x14ac:dyDescent="0.2">
      <c r="A194" s="53" t="s">
        <v>431</v>
      </c>
      <c r="B194" s="85" t="s">
        <v>432</v>
      </c>
      <c r="C194" s="50" t="s">
        <v>431</v>
      </c>
      <c r="D194" s="242">
        <v>47955.5</v>
      </c>
      <c r="E194" s="242">
        <v>27984.85</v>
      </c>
      <c r="F194" s="52">
        <f t="shared" si="31"/>
        <v>58.355871589285904</v>
      </c>
    </row>
    <row r="195" spans="1:6" ht="12.75" customHeight="1" x14ac:dyDescent="0.2">
      <c r="A195" s="53">
        <v>3299</v>
      </c>
      <c r="B195" s="85" t="s">
        <v>433</v>
      </c>
      <c r="C195" s="50" t="s">
        <v>434</v>
      </c>
      <c r="D195" s="242">
        <v>21639.88</v>
      </c>
      <c r="E195" s="242">
        <v>21796.13</v>
      </c>
      <c r="F195" s="52">
        <f t="shared" si="31"/>
        <v>100.72204651781801</v>
      </c>
    </row>
    <row r="196" spans="1:6" ht="12.75" customHeight="1" x14ac:dyDescent="0.2">
      <c r="A196" s="53">
        <v>34</v>
      </c>
      <c r="B196" s="232" t="s">
        <v>435</v>
      </c>
      <c r="C196" s="50" t="s">
        <v>436</v>
      </c>
      <c r="D196" s="51">
        <f t="shared" ref="D196:E196" si="44">D197+D202+D210</f>
        <v>179580.09000000003</v>
      </c>
      <c r="E196" s="51">
        <f t="shared" si="44"/>
        <v>104820.66</v>
      </c>
      <c r="F196" s="52">
        <f t="shared" si="31"/>
        <v>58.369867171800607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112.42</v>
      </c>
      <c r="E202" s="51">
        <f t="shared" si="46"/>
        <v>0</v>
      </c>
      <c r="F202" s="52">
        <f t="shared" si="31"/>
        <v>0</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112.42</v>
      </c>
      <c r="E205" s="242"/>
      <c r="F205" s="52">
        <f t="shared" si="31"/>
        <v>0</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179467.67</v>
      </c>
      <c r="E210" s="51">
        <f t="shared" si="47"/>
        <v>104820.66</v>
      </c>
      <c r="F210" s="52">
        <f t="shared" si="31"/>
        <v>58.406430528685192</v>
      </c>
    </row>
    <row r="211" spans="1:6" ht="12.75" customHeight="1" x14ac:dyDescent="0.2">
      <c r="A211" s="53">
        <v>3431</v>
      </c>
      <c r="B211" s="232" t="s">
        <v>465</v>
      </c>
      <c r="C211" s="50" t="s">
        <v>466</v>
      </c>
      <c r="D211" s="242">
        <v>2410.9699999999998</v>
      </c>
      <c r="E211" s="242">
        <v>2604.59</v>
      </c>
      <c r="F211" s="52">
        <f t="shared" si="31"/>
        <v>108.03079258555685</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152197.73000000001</v>
      </c>
      <c r="E213" s="242">
        <v>102216.07</v>
      </c>
      <c r="F213" s="52">
        <f t="shared" si="31"/>
        <v>67.160048970506978</v>
      </c>
    </row>
    <row r="214" spans="1:6" ht="12.75" customHeight="1" x14ac:dyDescent="0.2">
      <c r="A214" s="53">
        <v>3434</v>
      </c>
      <c r="B214" s="85" t="s">
        <v>471</v>
      </c>
      <c r="C214" s="50" t="s">
        <v>472</v>
      </c>
      <c r="D214" s="242">
        <v>24858.97</v>
      </c>
      <c r="E214" s="242"/>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17125.04</v>
      </c>
      <c r="E252" s="51">
        <f t="shared" si="63"/>
        <v>6248.91</v>
      </c>
      <c r="F252" s="52">
        <f t="shared" ref="F252:F258" si="64">IF(D252&lt;&gt;0,IF(E252/D252&gt;=100,"&gt;&gt;100",E252/D252*100),"-")</f>
        <v>36.489900169576245</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17125.04</v>
      </c>
      <c r="E259" s="51">
        <f t="shared" si="66"/>
        <v>6248.91</v>
      </c>
      <c r="F259" s="52">
        <f t="shared" ref="F259:F262" si="67">IF(D259&lt;&gt;0,IF(E259/D259&gt;=100,"&gt;&gt;100",E259/D259*100),"-")</f>
        <v>36.489900169576245</v>
      </c>
    </row>
    <row r="260" spans="1:6" ht="12.75" customHeight="1" x14ac:dyDescent="0.2">
      <c r="A260" s="53">
        <v>3721</v>
      </c>
      <c r="B260" s="85" t="s">
        <v>559</v>
      </c>
      <c r="C260" s="50" t="s">
        <v>560</v>
      </c>
      <c r="D260" s="242">
        <v>17125.04</v>
      </c>
      <c r="E260" s="242">
        <v>6248.91</v>
      </c>
      <c r="F260" s="52">
        <f t="shared" si="67"/>
        <v>36.489900169576245</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5185.04</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5185.04</v>
      </c>
      <c r="F273" s="52" t="str">
        <f t="shared" ref="F273:F284" si="74">IF(D273&lt;&gt;0,IF(E273/D273&gt;=100,"&gt;&gt;100",E273/D273*100),"-")</f>
        <v>-</v>
      </c>
    </row>
    <row r="274" spans="1:6" ht="12.75" customHeight="1" x14ac:dyDescent="0.2">
      <c r="A274" s="53">
        <v>3831</v>
      </c>
      <c r="B274" s="85" t="s">
        <v>587</v>
      </c>
      <c r="C274" s="50" t="s">
        <v>588</v>
      </c>
      <c r="D274" s="242">
        <v>0</v>
      </c>
      <c r="E274" s="242">
        <v>5185.04</v>
      </c>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16783290.27</v>
      </c>
      <c r="E289" s="51">
        <f t="shared" si="79"/>
        <v>19941017.420000002</v>
      </c>
      <c r="F289" s="52">
        <f t="shared" si="76"/>
        <v>118.81470855356899</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696024.80999999866</v>
      </c>
      <c r="E291" s="51">
        <f>IF(E289&gt;=E6,E289-E6,0)</f>
        <v>468746</v>
      </c>
      <c r="F291" s="52">
        <f t="shared" si="76"/>
        <v>67.346162559923812</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4027997.52</v>
      </c>
      <c r="E293" s="242">
        <v>4961688.37</v>
      </c>
      <c r="F293" s="52">
        <f t="shared" si="76"/>
        <v>123.18002544351121</v>
      </c>
    </row>
    <row r="294" spans="1:6" ht="12.75" customHeight="1" x14ac:dyDescent="0.2">
      <c r="A294" s="53">
        <v>96</v>
      </c>
      <c r="B294" s="85" t="s">
        <v>627</v>
      </c>
      <c r="C294" s="50" t="s">
        <v>628</v>
      </c>
      <c r="D294" s="242">
        <v>342708.6</v>
      </c>
      <c r="E294" s="242">
        <v>375683.31</v>
      </c>
      <c r="F294" s="52">
        <f t="shared" si="76"/>
        <v>109.62179239155365</v>
      </c>
    </row>
    <row r="295" spans="1:6" ht="24" x14ac:dyDescent="0.2">
      <c r="A295" s="53">
        <v>9661</v>
      </c>
      <c r="B295" s="85" t="s">
        <v>629</v>
      </c>
      <c r="C295" s="50" t="s">
        <v>630</v>
      </c>
      <c r="D295" s="242">
        <v>24606.52</v>
      </c>
      <c r="E295" s="242">
        <v>14572.19</v>
      </c>
      <c r="F295" s="52">
        <f t="shared" si="76"/>
        <v>59.220848783168037</v>
      </c>
    </row>
    <row r="296" spans="1:6" ht="12.75" customHeight="1" x14ac:dyDescent="0.2">
      <c r="A296" s="55" t="s">
        <v>631</v>
      </c>
      <c r="B296" s="233" t="s">
        <v>632</v>
      </c>
      <c r="C296" s="56" t="s">
        <v>631</v>
      </c>
      <c r="D296" s="243">
        <v>54576.13</v>
      </c>
      <c r="E296" s="243">
        <v>81536.19</v>
      </c>
      <c r="F296" s="57">
        <f t="shared" si="76"/>
        <v>149.39899549491693</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3662.05</v>
      </c>
      <c r="E298" s="51">
        <f t="shared" si="80"/>
        <v>930.33</v>
      </c>
      <c r="F298" s="52">
        <f t="shared" ref="F298:F418" si="81">IF(D298&lt;&gt;0,IF(E298/D298&gt;=100,"&gt;&gt;100",E298/D298*100),"-")</f>
        <v>25.404623093622426</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3662.05</v>
      </c>
      <c r="E311" s="51">
        <f t="shared" si="85"/>
        <v>930.33</v>
      </c>
      <c r="F311" s="52">
        <f t="shared" si="81"/>
        <v>25.404623093622426</v>
      </c>
    </row>
    <row r="312" spans="1:6" ht="12.75" customHeight="1" x14ac:dyDescent="0.2">
      <c r="A312" s="53">
        <v>721</v>
      </c>
      <c r="B312" s="85" t="s">
        <v>662</v>
      </c>
      <c r="C312" s="50" t="s">
        <v>663</v>
      </c>
      <c r="D312" s="51">
        <f t="shared" ref="D312:E312" si="86">SUM(D313:D316)</f>
        <v>2202.1</v>
      </c>
      <c r="E312" s="51">
        <f t="shared" si="86"/>
        <v>930.33</v>
      </c>
      <c r="F312" s="52">
        <f t="shared" si="81"/>
        <v>42.24740020889152</v>
      </c>
    </row>
    <row r="313" spans="1:6" ht="12.75" customHeight="1" x14ac:dyDescent="0.2">
      <c r="A313" s="53">
        <v>7211</v>
      </c>
      <c r="B313" s="85" t="s">
        <v>664</v>
      </c>
      <c r="C313" s="50" t="s">
        <v>665</v>
      </c>
      <c r="D313" s="242">
        <v>2202.1</v>
      </c>
      <c r="E313" s="242">
        <v>930.33</v>
      </c>
      <c r="F313" s="52">
        <f t="shared" si="81"/>
        <v>42.24740020889152</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1459.95</v>
      </c>
      <c r="E326" s="51">
        <f t="shared" si="88"/>
        <v>0</v>
      </c>
      <c r="F326" s="52">
        <f t="shared" si="81"/>
        <v>0</v>
      </c>
    </row>
    <row r="327" spans="1:6" ht="12.75" customHeight="1" x14ac:dyDescent="0.2">
      <c r="A327" s="53">
        <v>7231</v>
      </c>
      <c r="B327" s="85" t="s">
        <v>692</v>
      </c>
      <c r="C327" s="50" t="s">
        <v>693</v>
      </c>
      <c r="D327" s="242">
        <v>1459.95</v>
      </c>
      <c r="E327" s="242"/>
      <c r="F327" s="52">
        <f t="shared" si="81"/>
        <v>0</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436944.36</v>
      </c>
      <c r="E350" s="51">
        <f t="shared" si="95"/>
        <v>979778.78999999992</v>
      </c>
      <c r="F350" s="52">
        <f t="shared" si="81"/>
        <v>224.23422286535521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389777.13999999996</v>
      </c>
      <c r="E363" s="51">
        <f t="shared" si="99"/>
        <v>717905.83</v>
      </c>
      <c r="F363" s="52">
        <f t="shared" si="81"/>
        <v>184.18366710782473</v>
      </c>
    </row>
    <row r="364" spans="1:6" ht="12.75" customHeight="1" x14ac:dyDescent="0.2">
      <c r="A364" s="53">
        <v>421</v>
      </c>
      <c r="B364" s="85" t="s">
        <v>758</v>
      </c>
      <c r="C364" s="50" t="s">
        <v>759</v>
      </c>
      <c r="D364" s="51">
        <f t="shared" ref="D364:E364" si="100">SUM(D365:D368)</f>
        <v>0</v>
      </c>
      <c r="E364" s="51">
        <f t="shared" si="100"/>
        <v>6140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v>3265</v>
      </c>
      <c r="F367" s="52" t="str">
        <f t="shared" si="81"/>
        <v>-</v>
      </c>
    </row>
    <row r="368" spans="1:6" ht="12.75" customHeight="1" x14ac:dyDescent="0.2">
      <c r="A368" s="53">
        <v>4214</v>
      </c>
      <c r="B368" s="85" t="s">
        <v>670</v>
      </c>
      <c r="C368" s="50" t="s">
        <v>763</v>
      </c>
      <c r="D368" s="242">
        <v>0</v>
      </c>
      <c r="E368" s="242">
        <v>2875</v>
      </c>
      <c r="F368" s="52" t="str">
        <f t="shared" si="81"/>
        <v>-</v>
      </c>
    </row>
    <row r="369" spans="1:6" ht="12.75" customHeight="1" x14ac:dyDescent="0.2">
      <c r="A369" s="53">
        <v>422</v>
      </c>
      <c r="B369" s="85" t="s">
        <v>764</v>
      </c>
      <c r="C369" s="50" t="s">
        <v>765</v>
      </c>
      <c r="D369" s="51">
        <f t="shared" ref="D369:E369" si="101">SUM(D370:D377)</f>
        <v>354088.54</v>
      </c>
      <c r="E369" s="51">
        <f t="shared" si="101"/>
        <v>612105.82999999996</v>
      </c>
      <c r="F369" s="52">
        <f t="shared" si="81"/>
        <v>172.86801487560146</v>
      </c>
    </row>
    <row r="370" spans="1:6" ht="12.75" customHeight="1" x14ac:dyDescent="0.2">
      <c r="A370" s="53">
        <v>4221</v>
      </c>
      <c r="B370" s="85" t="s">
        <v>674</v>
      </c>
      <c r="C370" s="50" t="s">
        <v>766</v>
      </c>
      <c r="D370" s="242">
        <v>26389.91</v>
      </c>
      <c r="E370" s="242">
        <v>28360.080000000002</v>
      </c>
      <c r="F370" s="52">
        <f t="shared" si="81"/>
        <v>107.4656184882783</v>
      </c>
    </row>
    <row r="371" spans="1:6" ht="12.75" customHeight="1" x14ac:dyDescent="0.2">
      <c r="A371" s="53">
        <v>4222</v>
      </c>
      <c r="B371" s="85" t="s">
        <v>767</v>
      </c>
      <c r="C371" s="50" t="s">
        <v>768</v>
      </c>
      <c r="D371" s="242">
        <v>4959.3900000000003</v>
      </c>
      <c r="E371" s="242">
        <v>10092.41</v>
      </c>
      <c r="F371" s="52">
        <f t="shared" si="81"/>
        <v>203.50103540959674</v>
      </c>
    </row>
    <row r="372" spans="1:6" ht="12.75" customHeight="1" x14ac:dyDescent="0.2">
      <c r="A372" s="53">
        <v>4223</v>
      </c>
      <c r="B372" s="85" t="s">
        <v>678</v>
      </c>
      <c r="C372" s="50" t="s">
        <v>769</v>
      </c>
      <c r="D372" s="242">
        <v>46531.81</v>
      </c>
      <c r="E372" s="242">
        <v>130.9</v>
      </c>
      <c r="F372" s="52">
        <f t="shared" si="81"/>
        <v>0.2813129340982008</v>
      </c>
    </row>
    <row r="373" spans="1:6" ht="12.75" customHeight="1" x14ac:dyDescent="0.2">
      <c r="A373" s="53">
        <v>4224</v>
      </c>
      <c r="B373" s="85" t="s">
        <v>680</v>
      </c>
      <c r="C373" s="50" t="s">
        <v>770</v>
      </c>
      <c r="D373" s="242">
        <v>254088.55</v>
      </c>
      <c r="E373" s="242">
        <v>515858.95</v>
      </c>
      <c r="F373" s="52">
        <f t="shared" si="81"/>
        <v>203.02329640591833</v>
      </c>
    </row>
    <row r="374" spans="1:6" ht="12.75" customHeight="1" x14ac:dyDescent="0.2">
      <c r="A374" s="53">
        <v>4225</v>
      </c>
      <c r="B374" s="85" t="s">
        <v>682</v>
      </c>
      <c r="C374" s="50" t="s">
        <v>771</v>
      </c>
      <c r="D374" s="242">
        <v>788.37</v>
      </c>
      <c r="E374" s="242">
        <v>4543.75</v>
      </c>
      <c r="F374" s="52">
        <f t="shared" si="81"/>
        <v>576.34740033233129</v>
      </c>
    </row>
    <row r="375" spans="1:6" ht="12.75" customHeight="1" x14ac:dyDescent="0.2">
      <c r="A375" s="53">
        <v>4226</v>
      </c>
      <c r="B375" s="85" t="s">
        <v>684</v>
      </c>
      <c r="C375" s="50" t="s">
        <v>772</v>
      </c>
      <c r="D375" s="242">
        <v>866.63</v>
      </c>
      <c r="E375" s="242"/>
      <c r="F375" s="52">
        <f t="shared" si="81"/>
        <v>0</v>
      </c>
    </row>
    <row r="376" spans="1:6" ht="12.75" customHeight="1" x14ac:dyDescent="0.2">
      <c r="A376" s="53">
        <v>4227</v>
      </c>
      <c r="B376" s="232" t="s">
        <v>686</v>
      </c>
      <c r="C376" s="50" t="s">
        <v>773</v>
      </c>
      <c r="D376" s="242">
        <v>20463.88</v>
      </c>
      <c r="E376" s="242">
        <v>53119.74</v>
      </c>
      <c r="F376" s="52">
        <f t="shared" si="81"/>
        <v>259.578046782917</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33820.69</v>
      </c>
      <c r="E378" s="51">
        <f t="shared" si="102"/>
        <v>0</v>
      </c>
      <c r="F378" s="52">
        <f t="shared" si="81"/>
        <v>0</v>
      </c>
    </row>
    <row r="379" spans="1:6" ht="12.75" customHeight="1" x14ac:dyDescent="0.2">
      <c r="A379" s="53">
        <v>4231</v>
      </c>
      <c r="B379" s="85" t="s">
        <v>692</v>
      </c>
      <c r="C379" s="50" t="s">
        <v>777</v>
      </c>
      <c r="D379" s="242">
        <v>33820.69</v>
      </c>
      <c r="E379" s="242"/>
      <c r="F379" s="52">
        <f t="shared" si="81"/>
        <v>0</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1867.91</v>
      </c>
      <c r="E391" s="51">
        <f t="shared" si="105"/>
        <v>99660</v>
      </c>
      <c r="F391" s="52">
        <f t="shared" si="81"/>
        <v>5335.3748306931275</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1867.91</v>
      </c>
      <c r="E393" s="242">
        <v>525</v>
      </c>
      <c r="F393" s="52">
        <f t="shared" si="81"/>
        <v>28.106279210454467</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v>99135</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47167.22</v>
      </c>
      <c r="E402" s="51">
        <f t="shared" si="109"/>
        <v>261872.96</v>
      </c>
      <c r="F402" s="52">
        <f t="shared" si="81"/>
        <v>555.20117573178993</v>
      </c>
    </row>
    <row r="403" spans="1:6" ht="12.75" customHeight="1" x14ac:dyDescent="0.2">
      <c r="A403" s="53">
        <v>451</v>
      </c>
      <c r="B403" s="85" t="s">
        <v>811</v>
      </c>
      <c r="C403" s="50" t="s">
        <v>812</v>
      </c>
      <c r="D403" s="242">
        <v>19046.57</v>
      </c>
      <c r="E403" s="242">
        <v>155072.99</v>
      </c>
      <c r="F403" s="52">
        <f t="shared" si="81"/>
        <v>814.17803835546238</v>
      </c>
    </row>
    <row r="404" spans="1:6" ht="12.75" customHeight="1" x14ac:dyDescent="0.2">
      <c r="A404" s="53">
        <v>452</v>
      </c>
      <c r="B404" s="85" t="s">
        <v>813</v>
      </c>
      <c r="C404" s="50" t="s">
        <v>814</v>
      </c>
      <c r="D404" s="242">
        <v>0</v>
      </c>
      <c r="E404" s="242">
        <v>76808.72</v>
      </c>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28120.65</v>
      </c>
      <c r="E406" s="242">
        <v>29991.25</v>
      </c>
      <c r="F406" s="52">
        <f t="shared" si="81"/>
        <v>106.65205107278814</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433282.31</v>
      </c>
      <c r="E408" s="51">
        <f t="shared" si="111"/>
        <v>978848.46</v>
      </c>
      <c r="F408" s="52">
        <f t="shared" si="81"/>
        <v>225.91470674166226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5991045.79</v>
      </c>
      <c r="E410" s="242">
        <v>6181548.0999999996</v>
      </c>
      <c r="F410" s="52">
        <f t="shared" si="81"/>
        <v>103.17978390881235</v>
      </c>
    </row>
    <row r="411" spans="1:6" ht="12.75" customHeight="1" x14ac:dyDescent="0.2">
      <c r="A411" s="53">
        <v>97</v>
      </c>
      <c r="B411" s="85" t="s">
        <v>827</v>
      </c>
      <c r="C411" s="50" t="s">
        <v>828</v>
      </c>
      <c r="D411" s="242">
        <v>2981.02</v>
      </c>
      <c r="E411" s="242">
        <v>2050.69</v>
      </c>
      <c r="F411" s="52">
        <f t="shared" si="81"/>
        <v>68.79155456857049</v>
      </c>
    </row>
    <row r="412" spans="1:6" ht="12.75" customHeight="1" x14ac:dyDescent="0.2">
      <c r="A412" s="53" t="s">
        <v>608</v>
      </c>
      <c r="B412" s="85" t="s">
        <v>829</v>
      </c>
      <c r="C412" s="50" t="s">
        <v>830</v>
      </c>
      <c r="D412" s="51">
        <f>D6+D298</f>
        <v>16090927.510000002</v>
      </c>
      <c r="E412" s="51">
        <f>E6+E298</f>
        <v>19473201.75</v>
      </c>
      <c r="F412" s="52">
        <f t="shared" si="81"/>
        <v>121.01975935133646</v>
      </c>
    </row>
    <row r="413" spans="1:6" ht="12.75" customHeight="1" x14ac:dyDescent="0.2">
      <c r="A413" s="53" t="s">
        <v>608</v>
      </c>
      <c r="B413" s="85" t="s">
        <v>831</v>
      </c>
      <c r="C413" s="50" t="s">
        <v>832</v>
      </c>
      <c r="D413" s="51">
        <f t="shared" ref="D413:E413" si="112">D289+D350</f>
        <v>17220234.629999999</v>
      </c>
      <c r="E413" s="51">
        <f t="shared" si="112"/>
        <v>20920796.210000001</v>
      </c>
      <c r="F413" s="52">
        <f t="shared" si="81"/>
        <v>121.48961184043985</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1129307.1199999973</v>
      </c>
      <c r="E415" s="51">
        <f t="shared" si="114"/>
        <v>1447594.4600000009</v>
      </c>
      <c r="F415" s="52">
        <f t="shared" si="81"/>
        <v>128.18430295560381</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10019043.310000001</v>
      </c>
      <c r="E417" s="51">
        <f t="shared" si="116"/>
        <v>11143236.469999999</v>
      </c>
      <c r="F417" s="52">
        <f t="shared" si="81"/>
        <v>111.22056393226629</v>
      </c>
    </row>
    <row r="418" spans="1:6" ht="12.75" customHeight="1" x14ac:dyDescent="0.2">
      <c r="A418" s="55" t="s">
        <v>842</v>
      </c>
      <c r="B418" s="233" t="s">
        <v>843</v>
      </c>
      <c r="C418" s="56" t="s">
        <v>844</v>
      </c>
      <c r="D418" s="62">
        <f t="shared" ref="D418:E418" si="117">D294+D411</f>
        <v>345689.62</v>
      </c>
      <c r="E418" s="62">
        <f t="shared" si="117"/>
        <v>377734</v>
      </c>
      <c r="F418" s="57">
        <f t="shared" si="81"/>
        <v>109.26969690325097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90625.12</v>
      </c>
      <c r="E420" s="51">
        <f t="shared" si="118"/>
        <v>0</v>
      </c>
      <c r="F420" s="52">
        <f t="shared" ref="F420:F647" si="119">IF(D420&lt;&gt;0,IF(E420/D420&gt;=100,"&gt;&gt;100",E420/D420*100),"-")</f>
        <v>0</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90625.12</v>
      </c>
      <c r="E472" s="51">
        <f t="shared" si="133"/>
        <v>0</v>
      </c>
      <c r="F472" s="52">
        <f t="shared" si="119"/>
        <v>0</v>
      </c>
    </row>
    <row r="473" spans="1:6" ht="24" x14ac:dyDescent="0.2">
      <c r="A473" s="53">
        <v>831</v>
      </c>
      <c r="B473" s="85" t="s">
        <v>952</v>
      </c>
      <c r="C473" s="50" t="s">
        <v>953</v>
      </c>
      <c r="D473" s="51">
        <f t="shared" ref="D473:E473" si="134">SUM(D474:D476)</f>
        <v>90625.12</v>
      </c>
      <c r="E473" s="51">
        <f t="shared" si="134"/>
        <v>0</v>
      </c>
      <c r="F473" s="52">
        <f t="shared" si="119"/>
        <v>0</v>
      </c>
    </row>
    <row r="474" spans="1:6" ht="12.75" customHeight="1" x14ac:dyDescent="0.2">
      <c r="A474" s="53">
        <v>8312</v>
      </c>
      <c r="B474" s="85" t="s">
        <v>954</v>
      </c>
      <c r="C474" s="50" t="s">
        <v>955</v>
      </c>
      <c r="D474" s="242">
        <v>90625.12</v>
      </c>
      <c r="E474" s="242"/>
      <c r="F474" s="52">
        <f t="shared" si="119"/>
        <v>0</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4327.12</v>
      </c>
      <c r="E528" s="51">
        <f t="shared" si="148"/>
        <v>0</v>
      </c>
      <c r="F528" s="52">
        <f t="shared" si="119"/>
        <v>0</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4327.12</v>
      </c>
      <c r="E593" s="51">
        <f t="shared" si="167"/>
        <v>0</v>
      </c>
      <c r="F593" s="52">
        <f t="shared" si="119"/>
        <v>0</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4327.12</v>
      </c>
      <c r="E605" s="51">
        <f t="shared" si="171"/>
        <v>0</v>
      </c>
      <c r="F605" s="52">
        <f t="shared" si="119"/>
        <v>0</v>
      </c>
    </row>
    <row r="606" spans="1:6" ht="24" x14ac:dyDescent="0.2">
      <c r="A606" s="53">
        <v>5443</v>
      </c>
      <c r="B606" s="85" t="s">
        <v>1209</v>
      </c>
      <c r="C606" s="50" t="s">
        <v>1210</v>
      </c>
      <c r="D606" s="242">
        <v>4327.12</v>
      </c>
      <c r="E606" s="242"/>
      <c r="F606" s="52">
        <f t="shared" si="119"/>
        <v>0</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86298</v>
      </c>
      <c r="E635" s="51">
        <f t="shared" si="178"/>
        <v>0</v>
      </c>
      <c r="F635" s="52">
        <f t="shared" si="119"/>
        <v>0</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4327.12</v>
      </c>
      <c r="E637" s="242">
        <v>90625.12</v>
      </c>
      <c r="F637" s="52">
        <f t="shared" si="119"/>
        <v>2094.3519014956833</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16181552.630000001</v>
      </c>
      <c r="E639" s="51">
        <f t="shared" si="180"/>
        <v>19473201.75</v>
      </c>
      <c r="F639" s="52">
        <f t="shared" si="119"/>
        <v>120.34198568743895</v>
      </c>
    </row>
    <row r="640" spans="1:6" ht="12.75" customHeight="1" x14ac:dyDescent="0.2">
      <c r="A640" s="53" t="s">
        <v>608</v>
      </c>
      <c r="B640" s="85" t="s">
        <v>1277</v>
      </c>
      <c r="C640" s="50" t="s">
        <v>1278</v>
      </c>
      <c r="D640" s="51">
        <f t="shared" ref="D640:E640" si="181">D413+D528</f>
        <v>17224561.75</v>
      </c>
      <c r="E640" s="51">
        <f t="shared" si="181"/>
        <v>20920796.210000001</v>
      </c>
      <c r="F640" s="52">
        <f t="shared" si="119"/>
        <v>121.45909146280603</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1043009.1199999992</v>
      </c>
      <c r="E642" s="51">
        <f t="shared" si="183"/>
        <v>1447594.4600000009</v>
      </c>
      <c r="F642" s="52">
        <f t="shared" si="119"/>
        <v>138.79020156602294</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10014716.190000001</v>
      </c>
      <c r="E644" s="51">
        <f t="shared" si="185"/>
        <v>11052611.35</v>
      </c>
      <c r="F644" s="52">
        <f t="shared" si="119"/>
        <v>110.36370018190198</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11057725.310000001</v>
      </c>
      <c r="E646" s="51">
        <f t="shared" si="187"/>
        <v>12500205.810000001</v>
      </c>
      <c r="F646" s="52">
        <f t="shared" si="119"/>
        <v>113.04500210993214</v>
      </c>
    </row>
    <row r="647" spans="1:6" ht="24" x14ac:dyDescent="0.2">
      <c r="A647" s="55" t="s">
        <v>1291</v>
      </c>
      <c r="B647" s="233" t="s">
        <v>1292</v>
      </c>
      <c r="C647" s="56" t="s">
        <v>1291</v>
      </c>
      <c r="D647" s="243">
        <v>381.19</v>
      </c>
      <c r="E647" s="243"/>
      <c r="F647" s="57">
        <f t="shared" si="119"/>
        <v>0</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168819.61</v>
      </c>
      <c r="E649" s="242">
        <v>159428.51</v>
      </c>
      <c r="F649" s="52">
        <f t="shared" ref="F649:F724" si="188">IF(D649&lt;&gt;0,IF(E649/D649&gt;=100,"&gt;&gt;100",E649/D649*100),"-")</f>
        <v>94.437198379974944</v>
      </c>
    </row>
    <row r="650" spans="1:6" ht="12.75" customHeight="1" x14ac:dyDescent="0.2">
      <c r="A650" s="53" t="s">
        <v>1296</v>
      </c>
      <c r="B650" s="85" t="s">
        <v>1297</v>
      </c>
      <c r="C650" s="50" t="s">
        <v>1296</v>
      </c>
      <c r="D650" s="242">
        <v>18425037.780000001</v>
      </c>
      <c r="E650" s="242">
        <v>21673276.789999999</v>
      </c>
      <c r="F650" s="52">
        <f t="shared" si="188"/>
        <v>117.62948357981602</v>
      </c>
    </row>
    <row r="651" spans="1:6" ht="12.75" customHeight="1" x14ac:dyDescent="0.2">
      <c r="A651" s="53" t="s">
        <v>1298</v>
      </c>
      <c r="B651" s="85" t="s">
        <v>1299</v>
      </c>
      <c r="C651" s="50" t="s">
        <v>1298</v>
      </c>
      <c r="D651" s="242">
        <v>18434428.879999999</v>
      </c>
      <c r="E651" s="242">
        <v>21660638.510000002</v>
      </c>
      <c r="F651" s="52">
        <f t="shared" si="188"/>
        <v>117.50100125694809</v>
      </c>
    </row>
    <row r="652" spans="1:6" ht="24" x14ac:dyDescent="0.2">
      <c r="A652" s="53">
        <v>11</v>
      </c>
      <c r="B652" s="85" t="s">
        <v>1300</v>
      </c>
      <c r="C652" s="50" t="s">
        <v>1301</v>
      </c>
      <c r="D652" s="51">
        <f t="shared" ref="D652:E652" si="189">+D649+D650-D651</f>
        <v>159428.51000000164</v>
      </c>
      <c r="E652" s="51">
        <f t="shared" si="189"/>
        <v>172066.78999999911</v>
      </c>
      <c r="F652" s="52">
        <f t="shared" si="188"/>
        <v>107.92723961354046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628</v>
      </c>
      <c r="E654" s="262">
        <v>631</v>
      </c>
      <c r="F654" s="52">
        <f t="shared" si="188"/>
        <v>100.47770700636943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456</v>
      </c>
      <c r="E656" s="262">
        <v>481</v>
      </c>
      <c r="F656" s="52">
        <f t="shared" si="188"/>
        <v>105.48245614035088</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108739.36</v>
      </c>
      <c r="E669" s="242">
        <v>32739.65</v>
      </c>
      <c r="F669" s="52">
        <f t="shared" si="188"/>
        <v>30.108371062695237</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791445.68</v>
      </c>
      <c r="E675" s="242">
        <v>832662.63</v>
      </c>
      <c r="F675" s="52">
        <f t="shared" si="188"/>
        <v>105.20780529119824</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v>270660</v>
      </c>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v>63313.93</v>
      </c>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253672.02</v>
      </c>
      <c r="E710" s="242">
        <v>327642.15000000002</v>
      </c>
      <c r="F710" s="52">
        <f t="shared" si="188"/>
        <v>129.15975124099222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449.27</v>
      </c>
      <c r="E712" s="242">
        <v>4835.84</v>
      </c>
      <c r="F712" s="52">
        <f t="shared" si="188"/>
        <v>1076.377234179892</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29760.36</v>
      </c>
      <c r="E716" s="242">
        <v>25003.18</v>
      </c>
      <c r="F716" s="52">
        <f t="shared" si="188"/>
        <v>84.015045516922513</v>
      </c>
    </row>
    <row r="717" spans="1:6" ht="12.75" customHeight="1" x14ac:dyDescent="0.2">
      <c r="A717" s="53">
        <v>31215</v>
      </c>
      <c r="B717" s="85" t="s">
        <v>1413</v>
      </c>
      <c r="C717" s="50" t="s">
        <v>1414</v>
      </c>
      <c r="D717" s="242">
        <v>46469.7</v>
      </c>
      <c r="E717" s="242">
        <v>41580.85</v>
      </c>
      <c r="F717" s="52">
        <f t="shared" si="188"/>
        <v>89.479488785165401</v>
      </c>
    </row>
    <row r="718" spans="1:6" ht="12.75" customHeight="1" x14ac:dyDescent="0.2">
      <c r="A718" s="53">
        <v>32121</v>
      </c>
      <c r="B718" s="85" t="s">
        <v>1415</v>
      </c>
      <c r="C718" s="50" t="s">
        <v>1416</v>
      </c>
      <c r="D718" s="242">
        <v>338761.87</v>
      </c>
      <c r="E718" s="242">
        <v>314815.01</v>
      </c>
      <c r="F718" s="52">
        <f t="shared" si="188"/>
        <v>92.93106393585559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7175.86</v>
      </c>
      <c r="E720" s="242">
        <v>11646.12</v>
      </c>
      <c r="F720" s="52">
        <f t="shared" si="188"/>
        <v>162.2958084466531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101145.63</v>
      </c>
      <c r="E722" s="242">
        <v>127449.29</v>
      </c>
      <c r="F722" s="52">
        <f t="shared" si="188"/>
        <v>126.00573054911021</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11310.51</v>
      </c>
      <c r="E725" s="242">
        <v>12431.72</v>
      </c>
      <c r="F725" s="52">
        <f t="shared" ref="F725:F979" si="190">IF(D725&lt;&gt;0,IF(E725/D725&gt;=100,"&gt;&gt;100",E725/D725*100),"-")</f>
        <v>109.91299242916543</v>
      </c>
    </row>
    <row r="726" spans="1:6" ht="12.75" customHeight="1" x14ac:dyDescent="0.2">
      <c r="A726" s="53" t="s">
        <v>1431</v>
      </c>
      <c r="B726" s="85" t="s">
        <v>1432</v>
      </c>
      <c r="C726" s="50" t="s">
        <v>1431</v>
      </c>
      <c r="D726" s="242">
        <v>19510.73</v>
      </c>
      <c r="E726" s="242">
        <v>19470.310000000001</v>
      </c>
      <c r="F726" s="52">
        <f t="shared" si="190"/>
        <v>99.792831944268627</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112.42</v>
      </c>
      <c r="E742" s="242"/>
      <c r="F742" s="52">
        <f t="shared" si="190"/>
        <v>0</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16920.650000000001</v>
      </c>
      <c r="E819" s="242">
        <v>5904.91</v>
      </c>
      <c r="F819" s="52">
        <f t="shared" si="190"/>
        <v>34.897654640926909</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204.39</v>
      </c>
      <c r="E823" s="242">
        <v>344</v>
      </c>
      <c r="F823" s="52">
        <f t="shared" si="190"/>
        <v>168.30569010225551</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4327.12</v>
      </c>
      <c r="E955" s="242"/>
      <c r="F955" s="52">
        <f t="shared" si="190"/>
        <v>0</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56" workbookViewId="0">
      <selection activeCell="D261" sqref="D26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9026573.8599999994</v>
      </c>
      <c r="E6" s="229">
        <f t="shared" si="0"/>
        <v>9564538.379999999</v>
      </c>
      <c r="F6" s="230">
        <f t="shared" ref="F6:F260" si="1">IF(D6&gt;0,IF(E6/D6&gt;=100,"&gt;&gt;100",E6/D6*100),"-")</f>
        <v>105.95978638566194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8463735.5599999987</v>
      </c>
      <c r="E7" s="104">
        <f t="shared" si="2"/>
        <v>8960628.3599999994</v>
      </c>
      <c r="F7" s="93">
        <f t="shared" si="1"/>
        <v>105.87084504799913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2029819.09</v>
      </c>
      <c r="E8" s="104">
        <f>E9+E10-E11</f>
        <v>2029819.09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2029819.09</v>
      </c>
      <c r="E9" s="247">
        <v>2029819.09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6059783.8799999999</v>
      </c>
      <c r="E12" s="104">
        <f t="shared" si="3"/>
        <v>6357375.169999999</v>
      </c>
      <c r="F12" s="93">
        <f t="shared" si="1"/>
        <v>104.91092249976413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4950091.12</v>
      </c>
      <c r="E13" s="104">
        <f t="shared" si="4"/>
        <v>4957577.2799999993</v>
      </c>
      <c r="F13" s="93">
        <f t="shared" si="1"/>
        <v>100.15123277165046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103035.47</v>
      </c>
      <c r="E14" s="247">
        <v>103035.47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7682258.5700000003</v>
      </c>
      <c r="E15" s="247">
        <v>7761675.3099999996</v>
      </c>
      <c r="F15" s="93">
        <f t="shared" si="1"/>
        <v>101.03376812009594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110512.24</v>
      </c>
      <c r="E16" s="247">
        <v>113777.24</v>
      </c>
      <c r="F16" s="93">
        <f t="shared" si="1"/>
        <v>102.95442387196205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1113130.79</v>
      </c>
      <c r="E17" s="247">
        <v>1157937.04</v>
      </c>
      <c r="F17" s="93">
        <f t="shared" si="1"/>
        <v>104.02524576649255</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4058845.95</v>
      </c>
      <c r="E18" s="247">
        <v>4178847.78</v>
      </c>
      <c r="F18" s="93">
        <f t="shared" si="1"/>
        <v>102.95655049435911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972663.0700000003</v>
      </c>
      <c r="E19" s="104">
        <f t="shared" si="5"/>
        <v>1282553.54</v>
      </c>
      <c r="F19" s="93">
        <f t="shared" si="1"/>
        <v>131.86000163448168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694315.37</v>
      </c>
      <c r="E20" s="247">
        <v>698557.8</v>
      </c>
      <c r="F20" s="93">
        <f t="shared" si="1"/>
        <v>100.61102348922508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266954.06</v>
      </c>
      <c r="E21" s="247">
        <v>271866.93</v>
      </c>
      <c r="F21" s="93">
        <f t="shared" si="1"/>
        <v>101.84034286648422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414541.05</v>
      </c>
      <c r="E22" s="247">
        <v>408257.19</v>
      </c>
      <c r="F22" s="93">
        <f t="shared" si="1"/>
        <v>98.484140472939899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3179353.27</v>
      </c>
      <c r="E23" s="247">
        <v>3634657.04</v>
      </c>
      <c r="F23" s="93">
        <f t="shared" si="1"/>
        <v>114.32064106547053</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21970.32</v>
      </c>
      <c r="E24" s="247">
        <v>26190.63</v>
      </c>
      <c r="F24" s="93">
        <f t="shared" si="1"/>
        <v>119.20914215177567</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7614.54</v>
      </c>
      <c r="E25" s="247">
        <v>7614.54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1251938.5</v>
      </c>
      <c r="E26" s="247">
        <v>1353758.07</v>
      </c>
      <c r="F26" s="93">
        <f t="shared" si="1"/>
        <v>108.13295301646208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4864024.04</v>
      </c>
      <c r="E28" s="247">
        <v>5118348.66</v>
      </c>
      <c r="F28" s="93">
        <f t="shared" si="1"/>
        <v>105.22868756216097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82968.01999999996</v>
      </c>
      <c r="E29" s="104">
        <f t="shared" si="6"/>
        <v>64410.510000000009</v>
      </c>
      <c r="F29" s="93">
        <f t="shared" si="1"/>
        <v>77.632936160221774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399371.11</v>
      </c>
      <c r="E30" s="247">
        <v>399371.11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316403.09000000003</v>
      </c>
      <c r="E34" s="247">
        <v>334960.59999999998</v>
      </c>
      <c r="F34" s="93">
        <f t="shared" si="1"/>
        <v>105.86514815642285</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1695.94</v>
      </c>
      <c r="E36" s="247">
        <v>1606.68</v>
      </c>
      <c r="F36" s="93">
        <f t="shared" si="1"/>
        <v>94.736842105263165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1695.94</v>
      </c>
      <c r="E40" s="247">
        <v>1606.68</v>
      </c>
      <c r="F40" s="93">
        <f t="shared" si="1"/>
        <v>94.736842105263165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54061.670000000158</v>
      </c>
      <c r="E45" s="104">
        <f t="shared" si="9"/>
        <v>52833.840000000084</v>
      </c>
      <c r="F45" s="93">
        <f t="shared" si="1"/>
        <v>97.728834495863566</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1452478.76</v>
      </c>
      <c r="E47" s="247">
        <v>1482995.01</v>
      </c>
      <c r="F47" s="93">
        <f t="shared" si="1"/>
        <v>102.10097736644354</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25157.34</v>
      </c>
      <c r="E48" s="247">
        <v>25157.34</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191639.23</v>
      </c>
      <c r="E49" s="247">
        <v>191639.23</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1615213.66</v>
      </c>
      <c r="E50" s="247">
        <v>1646957.74</v>
      </c>
      <c r="F50" s="93">
        <f t="shared" si="1"/>
        <v>101.96531770292236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1566.21</v>
      </c>
      <c r="E51" s="247">
        <v>1566.21</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42339.010000000009</v>
      </c>
      <c r="E52" s="104">
        <f t="shared" si="10"/>
        <v>81333.679999999935</v>
      </c>
      <c r="F52" s="93">
        <f t="shared" si="1"/>
        <v>192.10104345850297</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42339.01</v>
      </c>
      <c r="E53" s="247">
        <v>81333.679999999993</v>
      </c>
      <c r="F53" s="93">
        <f t="shared" si="1"/>
        <v>192.10104345850314</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1244994.8</v>
      </c>
      <c r="E54" s="247">
        <v>1266737.1599999999</v>
      </c>
      <c r="F54" s="93">
        <f t="shared" si="1"/>
        <v>101.74638159131266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1244994.8</v>
      </c>
      <c r="E55" s="247">
        <v>1266737.1599999999</v>
      </c>
      <c r="F55" s="93">
        <f t="shared" si="1"/>
        <v>101.74638159131266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25433</v>
      </c>
      <c r="E56" s="104">
        <f t="shared" si="11"/>
        <v>158293</v>
      </c>
      <c r="F56" s="93">
        <f t="shared" si="1"/>
        <v>622.39216765619472</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25433</v>
      </c>
      <c r="E57" s="247">
        <v>158293</v>
      </c>
      <c r="F57" s="93">
        <f t="shared" si="1"/>
        <v>622.39216765619472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304794.37</v>
      </c>
      <c r="E63" s="104">
        <f t="shared" si="12"/>
        <v>332241.21000000002</v>
      </c>
      <c r="F63" s="93">
        <f t="shared" si="1"/>
        <v>109.00503509956565</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304794.37</v>
      </c>
      <c r="E64" s="247">
        <v>332241.21000000002</v>
      </c>
      <c r="F64" s="93">
        <f t="shared" si="1"/>
        <v>109.00503509956565</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562838.29999999993</v>
      </c>
      <c r="E68" s="104">
        <f t="shared" si="13"/>
        <v>603910.02</v>
      </c>
      <c r="F68" s="93">
        <f t="shared" si="1"/>
        <v>107.29725038256991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159428.51</v>
      </c>
      <c r="E69" s="104">
        <f t="shared" si="14"/>
        <v>172066.79</v>
      </c>
      <c r="F69" s="93">
        <f t="shared" si="1"/>
        <v>107.92723961354214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49299.88</v>
      </c>
      <c r="E70" s="104">
        <f t="shared" si="15"/>
        <v>76160.460000000006</v>
      </c>
      <c r="F70" s="93">
        <f t="shared" si="1"/>
        <v>154.48406770969828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49299.88</v>
      </c>
      <c r="E72" s="247">
        <v>76160.460000000006</v>
      </c>
      <c r="F72" s="93">
        <f t="shared" si="1"/>
        <v>154.48406770969828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110128.63</v>
      </c>
      <c r="E75" s="247">
        <v>95393.85</v>
      </c>
      <c r="F75" s="93">
        <f t="shared" si="1"/>
        <v>86.620391082682133</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512.48</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48475.5</v>
      </c>
      <c r="E78" s="104">
        <f>E79+SUM(E82:E84)-E85+E86</f>
        <v>57263.89</v>
      </c>
      <c r="F78" s="93">
        <f t="shared" si="1"/>
        <v>118.12954997885529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16.010000000000002</v>
      </c>
      <c r="E83" s="247">
        <v>0</v>
      </c>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722.73</v>
      </c>
      <c r="E84" s="247">
        <v>891.86</v>
      </c>
      <c r="F84" s="93">
        <f t="shared" si="1"/>
        <v>123.4015469124016</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47736.76</v>
      </c>
      <c r="E86" s="247">
        <v>56372.03</v>
      </c>
      <c r="F86" s="93">
        <f t="shared" si="1"/>
        <v>118.08935084827708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17519.41</v>
      </c>
      <c r="E134" s="104">
        <f t="shared" si="23"/>
        <v>17300</v>
      </c>
      <c r="F134" s="93">
        <f t="shared" si="1"/>
        <v>98.747617642374934</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17519.41</v>
      </c>
      <c r="E135" s="104">
        <f t="shared" si="24"/>
        <v>17300</v>
      </c>
      <c r="F135" s="93">
        <f t="shared" si="1"/>
        <v>98.747617642374934</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17519.41</v>
      </c>
      <c r="E137" s="247">
        <v>17300</v>
      </c>
      <c r="F137" s="93">
        <f t="shared" si="1"/>
        <v>98.747617642374934</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334052.66999999993</v>
      </c>
      <c r="E146" s="104">
        <f t="shared" si="26"/>
        <v>355228.65</v>
      </c>
      <c r="F146" s="93">
        <f t="shared" si="1"/>
        <v>106.33911412831998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940.36</v>
      </c>
      <c r="E158" s="247">
        <v>975.07</v>
      </c>
      <c r="F158" s="93">
        <f t="shared" si="1"/>
        <v>103.69113956357141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301852.56</v>
      </c>
      <c r="E159" s="247">
        <v>307821.88</v>
      </c>
      <c r="F159" s="93">
        <f t="shared" si="1"/>
        <v>101.97756149558579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30354.35</v>
      </c>
      <c r="E160" s="247">
        <v>18611.05</v>
      </c>
      <c r="F160" s="93">
        <f t="shared" si="1"/>
        <v>61.312628997161852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54576.1</v>
      </c>
      <c r="E161" s="247">
        <v>81536.19</v>
      </c>
      <c r="F161" s="93">
        <f t="shared" si="1"/>
        <v>149.39907761822485</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330.58</v>
      </c>
      <c r="E162" s="247">
        <v>330.58</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54001.279999999999</v>
      </c>
      <c r="E163" s="247">
        <v>54046.12</v>
      </c>
      <c r="F163" s="93">
        <f t="shared" si="1"/>
        <v>100.08303506879838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2981.02</v>
      </c>
      <c r="E164" s="104">
        <f t="shared" si="28"/>
        <v>2050.69</v>
      </c>
      <c r="F164" s="93">
        <f t="shared" si="1"/>
        <v>68.79155456857049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2981.02</v>
      </c>
      <c r="E166" s="247">
        <v>2050.69</v>
      </c>
      <c r="F166" s="93">
        <f t="shared" si="1"/>
        <v>68.79155456857049</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381.19</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381.19</v>
      </c>
      <c r="E171" s="247">
        <v>0</v>
      </c>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9026573.8599999994</v>
      </c>
      <c r="E175" s="104">
        <f t="shared" si="30"/>
        <v>9564538.3800000008</v>
      </c>
      <c r="F175" s="93">
        <f t="shared" si="1"/>
        <v>105.95978638566197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11717108.5</v>
      </c>
      <c r="E176" s="104">
        <f t="shared" si="31"/>
        <v>13193479.08</v>
      </c>
      <c r="F176" s="93">
        <f t="shared" si="1"/>
        <v>112.60012724128994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11426529.369999999</v>
      </c>
      <c r="E177" s="104">
        <f t="shared" si="32"/>
        <v>12811115.82</v>
      </c>
      <c r="F177" s="93">
        <f t="shared" si="1"/>
        <v>112.11729655756358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1143240.1100000001</v>
      </c>
      <c r="E178" s="247">
        <v>1502109.16</v>
      </c>
      <c r="F178" s="93">
        <f t="shared" si="1"/>
        <v>131.3905230284476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2250782.85</v>
      </c>
      <c r="E179" s="247">
        <v>1408580.27</v>
      </c>
      <c r="F179" s="93">
        <f t="shared" si="1"/>
        <v>62.581793263619367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110829.44</v>
      </c>
      <c r="E180" s="104">
        <f t="shared" si="33"/>
        <v>87005.64</v>
      </c>
      <c r="F180" s="93">
        <f t="shared" si="1"/>
        <v>78.504087000710271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110829.44</v>
      </c>
      <c r="E183" s="247">
        <v>87005.64</v>
      </c>
      <c r="F183" s="93">
        <f t="shared" si="1"/>
        <v>78.504087000710271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25599.040000000001</v>
      </c>
      <c r="E186" s="247">
        <v>2722.8</v>
      </c>
      <c r="F186" s="93">
        <f t="shared" si="1"/>
        <v>10.636336362613598</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7896077.9299999997</v>
      </c>
      <c r="E188" s="247">
        <v>9810697.9499999993</v>
      </c>
      <c r="F188" s="93">
        <f t="shared" si="1"/>
        <v>124.24773459651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212435.92</v>
      </c>
      <c r="E189" s="247">
        <v>295443.24</v>
      </c>
      <c r="F189" s="93">
        <f t="shared" si="1"/>
        <v>139.07405113033613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78143.210000000006</v>
      </c>
      <c r="E234" s="104">
        <f t="shared" si="40"/>
        <v>86920.02</v>
      </c>
      <c r="F234" s="93">
        <f t="shared" si="1"/>
        <v>111.23169882578409</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78143.210000000006</v>
      </c>
      <c r="E236" s="247">
        <v>86920.02</v>
      </c>
      <c r="F236" s="93">
        <f t="shared" si="1"/>
        <v>111.23169882578409</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-2690534.6400000006</v>
      </c>
      <c r="E237" s="104">
        <f t="shared" si="41"/>
        <v>-3628940.6999999993</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8021495.1299999999</v>
      </c>
      <c r="E238" s="104">
        <f t="shared" si="42"/>
        <v>8493531.1100000013</v>
      </c>
      <c r="F238" s="93">
        <f t="shared" si="1"/>
        <v>105.88463836666322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8372586.3899999997</v>
      </c>
      <c r="E239" s="104">
        <f t="shared" si="43"/>
        <v>8844622.3000000007</v>
      </c>
      <c r="F239" s="93">
        <f t="shared" si="1"/>
        <v>105.63787446330548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0</v>
      </c>
      <c r="E240" s="247">
        <v>0</v>
      </c>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8372586.3899999997</v>
      </c>
      <c r="E241" s="247">
        <v>8844622.3000000007</v>
      </c>
      <c r="F241" s="93">
        <f t="shared" si="1"/>
        <v>105.63787446330548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351091.26</v>
      </c>
      <c r="E242" s="104">
        <f t="shared" si="44"/>
        <v>351091.19</v>
      </c>
      <c r="F242" s="93">
        <f t="shared" si="1"/>
        <v>99.9999800621639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351091.26</v>
      </c>
      <c r="E244" s="247">
        <v>351091.19</v>
      </c>
      <c r="F244" s="93">
        <f t="shared" si="1"/>
        <v>99.9999800621639</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-11057725.310000001</v>
      </c>
      <c r="E245" s="104">
        <f t="shared" si="45"/>
        <v>-12500205.810000001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90625.12</v>
      </c>
      <c r="E246" s="104">
        <f t="shared" si="46"/>
        <v>90625.12</v>
      </c>
      <c r="F246" s="93">
        <f t="shared" si="1"/>
        <v>100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90625.12</v>
      </c>
      <c r="E249" s="247">
        <v>90625.12</v>
      </c>
      <c r="F249" s="93">
        <f t="shared" si="1"/>
        <v>100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11148350.43</v>
      </c>
      <c r="E250" s="104">
        <f t="shared" si="47"/>
        <v>12590830.93</v>
      </c>
      <c r="F250" s="93">
        <f t="shared" si="1"/>
        <v>112.93895907791267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4966802.33</v>
      </c>
      <c r="E251" s="247">
        <v>5921915.9199999999</v>
      </c>
      <c r="F251" s="93">
        <f t="shared" si="1"/>
        <v>119.22994970488385</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6181548.0999999996</v>
      </c>
      <c r="E252" s="247">
        <v>6668915.0099999998</v>
      </c>
      <c r="F252" s="93">
        <f t="shared" si="1"/>
        <v>107.88422094458829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342714.52</v>
      </c>
      <c r="E255" s="247">
        <v>375683.31</v>
      </c>
      <c r="F255" s="93">
        <f t="shared" si="1"/>
        <v>109.61989880090286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2981.02</v>
      </c>
      <c r="E256" s="247">
        <v>2050.69</v>
      </c>
      <c r="F256" s="93">
        <f t="shared" si="1"/>
        <v>68.79155456857049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1003758.54</v>
      </c>
      <c r="E259" s="104">
        <f t="shared" si="49"/>
        <v>952253.55</v>
      </c>
      <c r="F259" s="93">
        <f t="shared" si="1"/>
        <v>94.868786869798399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1003758.54</v>
      </c>
      <c r="E260" s="248">
        <v>952253.55</v>
      </c>
      <c r="F260" s="97">
        <f t="shared" si="1"/>
        <v>94.868786869798399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76915.460000000006</v>
      </c>
      <c r="E264" s="247">
        <v>86385.69</v>
      </c>
      <c r="F264" s="93">
        <f t="shared" si="50"/>
        <v>112.31251818555073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311138.49</v>
      </c>
      <c r="E265" s="247">
        <v>322889.08</v>
      </c>
      <c r="F265" s="93">
        <f t="shared" si="50"/>
        <v>103.77664299907094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2981.02</v>
      </c>
      <c r="E267" s="247">
        <v>2050.69</v>
      </c>
      <c r="F267" s="93">
        <f t="shared" si="50"/>
        <v>68.79155456857049</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47129.55</v>
      </c>
      <c r="E268" s="247">
        <v>53414.97</v>
      </c>
      <c r="F268" s="93">
        <f t="shared" si="50"/>
        <v>113.33647361368821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2531.6799999999998</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607.21</v>
      </c>
      <c r="E271" s="247">
        <v>425.38</v>
      </c>
      <c r="F271" s="93">
        <f t="shared" si="50"/>
        <v>70.054840994054771</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9709487.3200000003</v>
      </c>
      <c r="E287" s="247">
        <v>10721511.539999999</v>
      </c>
      <c r="F287" s="93">
        <f t="shared" si="50"/>
        <v>110.42304486989123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1717042.05</v>
      </c>
      <c r="E288" s="247">
        <v>2089604.28</v>
      </c>
      <c r="F288" s="93">
        <f t="shared" si="50"/>
        <v>121.69790949499459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191000.53</v>
      </c>
      <c r="E289" s="247">
        <v>183586.47</v>
      </c>
      <c r="F289" s="93">
        <f t="shared" si="50"/>
        <v>96.118303964915697</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21435.39</v>
      </c>
      <c r="E290" s="247">
        <v>111856.77</v>
      </c>
      <c r="F290" s="93">
        <f t="shared" si="50"/>
        <v>521.83221298982664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7891412.9900000002</v>
      </c>
      <c r="E295" s="247">
        <v>9805883.8200000003</v>
      </c>
      <c r="F295" s="93">
        <f t="shared" si="50"/>
        <v>124.26017789749464</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1899.93</v>
      </c>
      <c r="E297" s="247">
        <v>454.43</v>
      </c>
      <c r="F297" s="93">
        <f t="shared" si="50"/>
        <v>23.918249619722832</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28.27</v>
      </c>
      <c r="E298" s="247">
        <v>26.28</v>
      </c>
      <c r="F298" s="93">
        <f t="shared" si="50"/>
        <v>92.960735762292188</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orizontalDpi="4294967294" verticalDpi="4294967294"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00" sqref="E10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17220234.629999999</v>
      </c>
      <c r="E89" s="81">
        <f t="shared" si="17"/>
        <v>20920796.210000001</v>
      </c>
      <c r="F89" s="63">
        <f t="shared" si="1"/>
        <v>121.48961184043985</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17220234.629999999</v>
      </c>
      <c r="E99" s="81">
        <f t="shared" si="20"/>
        <v>20920796.210000001</v>
      </c>
      <c r="F99" s="63">
        <f t="shared" si="1"/>
        <v>121.48961184043985</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17220234.629999999</v>
      </c>
      <c r="E101" s="249">
        <v>20920796.210000001</v>
      </c>
      <c r="F101" s="63">
        <f t="shared" si="1"/>
        <v>121.48961184043985</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17220234.629999999</v>
      </c>
      <c r="E141" s="106">
        <f t="shared" si="28"/>
        <v>20920796.210000001</v>
      </c>
      <c r="F141" s="82">
        <f t="shared" si="1"/>
        <v>121.48961184043985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1" workbookViewId="0">
      <selection activeCell="D32" sqref="D3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52752.6</v>
      </c>
      <c r="E5" s="107">
        <f t="shared" si="0"/>
        <v>5552.8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219.41</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219.41</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v>219.41</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52752.6</v>
      </c>
      <c r="E22" s="108">
        <f t="shared" si="3"/>
        <v>5333.39</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52752.6</v>
      </c>
      <c r="E23" s="108">
        <f t="shared" si="4"/>
        <v>4383.68</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380</v>
      </c>
      <c r="E25" s="250">
        <v>4383.68</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287.5</v>
      </c>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52085.1</v>
      </c>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949.71</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v>481.98</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v>467.73</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5113.96</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5113.96</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v>5113.96</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8" workbookViewId="0">
      <selection activeCell="D85" sqref="D8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11638965.289999999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23541994.860000003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19669.57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22567010.510000002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16357043.15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4056202.74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87930.85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6248.91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5185.04</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2054399.82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955314.78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22074401.089999996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40059.300000000003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21162034.329999994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15998174.1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4878015.59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111754.65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29125.15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5185.04</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139779.79999999999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872307.46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13106559.06000001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10905098.010000002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13380.210000000001</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3811.08</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5573.44</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3975.51</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20.18</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10708131.33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842417.39999999991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359726.66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198672.55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182265.69</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101752.5</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85520.3</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5408.08</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10059.76</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41960.12</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28092.34</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1617.4</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24.4</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1593</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9778576.2300000004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547363.63</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555746.64</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783572.26</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7891893.7000000002</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183586.47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117763.83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38699.32</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20343.73</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6779.59</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2201461.0499999998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218.94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2089385.34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111856.77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29236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orizontalDpi="4294967294" verticalDpi="4294967294"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Dragana Božiček</cp:lastModifiedBy>
  <cp:lastPrinted>2024-01-29T12:53:06Z</cp:lastPrinted>
  <dcterms:created xsi:type="dcterms:W3CDTF">2022-04-01T05:14:30Z</dcterms:created>
  <dcterms:modified xsi:type="dcterms:W3CDTF">2024-01-30T07:28:31Z</dcterms:modified>
</cp:coreProperties>
</file>