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Program Files\CIS3000\CIS3000v2\Dokumenti\353268\"/>
    </mc:Choice>
  </mc:AlternateContent>
  <xr:revisionPtr revIDLastSave="0" documentId="13_ncr:1_{F48F1AA8-09C4-4ECC-B4D3-27498873E354}" xr6:coauthVersionLast="47" xr6:coauthVersionMax="47" xr10:uidLastSave="{00000000-0000-0000-0000-000000000000}"/>
  <bookViews>
    <workbookView xWindow="-120" yWindow="-120" windowWidth="29040" windowHeight="15840" xr2:uid="{00000000-000D-0000-FFFF-FFFF00000000}"/>
  </bookViews>
  <sheets>
    <sheet name="Troškovnik" sheetId="6" r:id="rId1"/>
  </sheets>
  <calcPr calcId="181029"/>
</workbook>
</file>

<file path=xl/calcChain.xml><?xml version="1.0" encoding="utf-8"?>
<calcChain xmlns="http://schemas.openxmlformats.org/spreadsheetml/2006/main">
  <c r="F24" i="6" l="1"/>
  <c r="F11" i="6"/>
  <c r="F29" i="6"/>
  <c r="F31" i="6" s="1"/>
  <c r="F35" i="6" s="1"/>
  <c r="F22" i="6"/>
  <c r="F19" i="6"/>
  <c r="F18" i="6"/>
  <c r="F17" i="6"/>
  <c r="F16" i="6"/>
  <c r="F15" i="6"/>
  <c r="F13" i="6"/>
  <c r="F10" i="6"/>
  <c r="F9" i="6"/>
  <c r="F8" i="6"/>
  <c r="F7" i="6"/>
  <c r="F20" i="6" l="1"/>
  <c r="F33" i="6" s="1"/>
  <c r="F26" i="6"/>
  <c r="F34" i="6" s="1"/>
  <c r="F36" i="6" l="1"/>
  <c r="F37" i="6" s="1"/>
  <c r="F38" i="6" s="1"/>
</calcChain>
</file>

<file path=xl/sharedStrings.xml><?xml version="1.0" encoding="utf-8"?>
<sst xmlns="http://schemas.openxmlformats.org/spreadsheetml/2006/main" count="75" uniqueCount="55">
  <si>
    <t>REDNI BROJ</t>
  </si>
  <si>
    <t>OPIS</t>
  </si>
  <si>
    <t>KOLIČINA</t>
  </si>
  <si>
    <t>kom</t>
  </si>
  <si>
    <t>m</t>
  </si>
  <si>
    <t>m2</t>
  </si>
  <si>
    <t>1.</t>
  </si>
  <si>
    <t>JED. CIJENA (€)</t>
  </si>
  <si>
    <t>UKUPNA CIJENA (€)</t>
  </si>
  <si>
    <t>2.</t>
  </si>
  <si>
    <t>3.</t>
  </si>
  <si>
    <t>6.</t>
  </si>
  <si>
    <t>UKUPNO:</t>
  </si>
  <si>
    <t>7.</t>
  </si>
  <si>
    <t>8.</t>
  </si>
  <si>
    <t>JEDINICA</t>
  </si>
  <si>
    <t>A</t>
  </si>
  <si>
    <t>9.</t>
  </si>
  <si>
    <t>B</t>
  </si>
  <si>
    <t>C</t>
  </si>
  <si>
    <t>REKAPITULACIJA SVIH RADOVA</t>
  </si>
  <si>
    <t>SVEUKUPNO:</t>
  </si>
  <si>
    <t>PDV (25%)</t>
  </si>
  <si>
    <t>SVEUKUPNO S PDV</t>
  </si>
  <si>
    <t>10.</t>
  </si>
  <si>
    <t>kpl</t>
  </si>
  <si>
    <t>11.</t>
  </si>
  <si>
    <t>12.</t>
  </si>
  <si>
    <t>TEHNIKA - HLAĐENJE</t>
  </si>
  <si>
    <t>GRAĐEVINSKI RADOVI</t>
  </si>
  <si>
    <t>ELEKTRO RADOVI</t>
  </si>
  <si>
    <t>Dobava materijala i izrada elektroinstalacija do vanjskih i unutarnjih jedinica sustava</t>
  </si>
  <si>
    <t>Ø25mm</t>
  </si>
  <si>
    <t>Ø22,2 mm</t>
  </si>
  <si>
    <t>Ø9,52 mm</t>
  </si>
  <si>
    <t>Izrada projekta izvedenog stanja</t>
  </si>
  <si>
    <t>kg</t>
  </si>
  <si>
    <t>Dobava cijevi za odvod kondenzata</t>
  </si>
  <si>
    <t>Montaža opreme, kanalske instalacije i gore navedenog materijala, do pune pogonske gotovosti. Montažu opreme izvršiti prema uputama proizvođača. 
U cijenu montaže treba predvidjeti i sve potrebne skele (fiksne i pomične) i strojeve za rad na visini, sukladnom postojećim propisima.</t>
  </si>
  <si>
    <t>Ispitivanje i puštanje u pogon gore navedene opreme.</t>
  </si>
  <si>
    <t xml:space="preserve">Dobava bakrenih cijevi sa izolacijom za spajanje klima uređaja </t>
  </si>
  <si>
    <r>
      <t xml:space="preserve">Vanjska inverterska jedinica VRF sustava u izvedbi toplinske pumpe, namjenjena za vanjsku montažu, zrakom hlađenim kondenzatorom, DC inverter ventilatorima  i svim potrebnim elementima za zaštitu, kontrolu i regulaciju uređaja i funkcionalni rad.
Uređaj je opremljen centrifugalnim separatorom ulja, te spremnikom za radnu tvar, što omogućava optimalnu količinu radne tvari u sustavu kako u režimu hlađenja tako i u režimu grijanja.
Pametnim upravljanjem "SLC" uređaj se prilagođava vanjskim uvjetima, štedeći energiju. Moguća je aktivacija noćnog tihog rada kojom se ograničava buka noću na samo 50dB.
kao proizvod LG ELECTRONICS slijedećih karakteristika:
</t>
    </r>
    <r>
      <rPr>
        <b/>
        <sz val="11"/>
        <rFont val="Calibri"/>
        <family val="2"/>
        <scheme val="minor"/>
      </rPr>
      <t xml:space="preserve">Proizvod LG Multi V S - tip ARUN100LSS0  ili jednakovrijedan proizvod
</t>
    </r>
    <r>
      <rPr>
        <sz val="11"/>
        <rFont val="Calibri"/>
        <family val="2"/>
        <scheme val="minor"/>
      </rPr>
      <t>Jedinica je sastavljena iz jednog modula sljedećih tehničkih karakteristika:
Maksimalno spajanje do 16 unutarnjih jedinica do 160 % opterećenja.
Tehničke karakteristike:
Qh ukupno = 28,0 kW; Priključna snaga:
N ukupno = 12,44 kW    /   3/380-415 V - 50 Hz
EER: 2,25; SEER: 6,28; Tv = 35°C ST; Tp = 27°C ST, 46%RH
Qg ukupno = 30,6 kW
N ukupno = 8,50 kW    /   3/380-415 V - 50 Hz
COP: 3,60 (100% opterećenja); SCOP: 4,21; Tv= 7°C ST; Tp = 20°C ST
radno područje: grijanje: od -20° do 18°C
radno područje: hlađenje: od -5° do 43°C
Nivo zvučnog tlaka: 58 dB(A) na udaljenosti 1m od jedinice
dimenzije ukupno: š x d = 1.090 x 380 mm ; h = 1.625 mm
Priključak R410A: tekuća faza: 9,52 mm
Priključak R410A: plinovita faza: 22,2 mm
Masa ukupno: 142 kg</t>
    </r>
  </si>
  <si>
    <r>
      <t xml:space="preserve">Žičani elektronski prostorni regulator sa LCD displejom, pozadinskim osvjetljenjem, osjetnikom temperature prostora i tjednim programskim satom za upravljanje i kontrolu do 16 unutarnjih VRF jedinica.
Kontrola pristupa sa mogućnošću ograničavanja pristupa korisnika.
Funkcije: on/off, režim rada, brzina rada ventilatora, postavljanje željene temperature, pozicija lamela pojedinačno za kazetne uređaje, postavke ESP, pojedinačno podešavanje za jedinice u grupi, kontrola robota za čišćenje, Plasma ionizator, za kanalne jedinice IR prijemnik,signalizacija greške, prikaz potrošnje energije, signalizacija zaprljanosti filtera, tjedni program rada.
</t>
    </r>
    <r>
      <rPr>
        <b/>
        <sz val="11"/>
        <rFont val="Calibri"/>
        <family val="2"/>
        <charset val="238"/>
        <scheme val="minor"/>
      </rPr>
      <t>Proizvod kao LG tip: PREMTB101 - bijeli  ili jednakovrijedan proizvod</t>
    </r>
  </si>
  <si>
    <r>
      <t xml:space="preserve">Kompaktna kanalna jedinica za dobavu svježeg zraka, sa kućištem od pocinčanog čeličnog lima, sa maskom za zvučnu i toplinsku izolaciju, upravljanje je moguće pomoću žičanog daljinskog upravljača. Jedinica služi za dobavu svježeg zraka u prostor i kompatibilna je sa drugim proizvodima LG VRF sustava. Jedinica može raditi sa 100% svježim zrakom i da se regulirati u režimu hlađenja i grijanja. Zrak se usisava straga, a ispuhuje na prednjoj strani preko kanalne prirubnice. Filtri za zrak se ovisno o potrebama trebaju predvidjeti izvana. Priključak cijevi za radni medij izveden je preko rubnog spoja. Električni priključak je dobro pristupan preko razvodnog ormarića smještenog na široj strani jedinice. 
Tangencijalni ventilator, pogonjen BLDC motorom, uležišten tako da ne dolazi do vibracija, statički i dinamički izbalansiran, s novo razvijenim ventilatorskim lopaticama, omogućuje još veći protok zraka uz istodobno smanjenje emisije buke.  
Jedinicom se može upravljati preko infracrvenog daljinskog upravljača, žičanog daljinskog upravljača, centralnog daljinskog upravljača ili sustava upravljanja objektima. Još šira konfiguracija moguća je preko žičanog daljinskog upravljača. 
kao </t>
    </r>
    <r>
      <rPr>
        <b/>
        <sz val="11"/>
        <rFont val="Calibri"/>
        <family val="2"/>
        <scheme val="minor"/>
      </rPr>
      <t xml:space="preserve">LG VRF ARNU96GB8Z4 ili jednakovrijedan proizvod
</t>
    </r>
    <r>
      <rPr>
        <sz val="11"/>
        <rFont val="Calibri"/>
        <family val="2"/>
        <scheme val="minor"/>
      </rPr>
      <t xml:space="preserve">Qh  = 28 kW; Tv = 35°C; Qg = 26,7 kW; Tv= 7°C ST
VZ =  2142 / 1422 / 1422 m3/h
N = 375 W - 1, 220-240 V - 50 Hz; dimenzije: 1562 x 460 x 688
priključak tekuće faze Ø9.52 mm; priključak plinske faze Ø22.2 mm
odvod kondenzata Ø25 mm
Masa: 73 kg; medij:  R-410A
Nivo zvučnog tlaka: standard / srednja / niža brzina 47 / 45 / 45 dB(A) na udaljenosti 1,5 m od jedinice
</t>
    </r>
  </si>
  <si>
    <t>Izrada izolacije na ventilacijonim kanalima. Parozaporna toplinska izolacija u ploči (samoljepiva), za izolaciju limenih kanala unutar prostora. Komplet sa dodatnim materijalom i ljepljivim trakama.</t>
  </si>
  <si>
    <t>Izrada, dobava i ugradnja metalnog nosača vanjskih jedinica.</t>
  </si>
  <si>
    <t>Pravokutni zračni kanali za razvod zraka izrađeni od pocinčanog lima dijagonalno ili poprečno ukručeni, komplet s koljenima sa skretnim limovima, račvama, prijelaznim i etažnim komadima.
U specificiranu masu lima uključene su prirubnice, spojnice, brtve, vijci, kutnici, falcani uzdužni i poprečni spojevi te ukručenja, uključivo poprečne navojne šipke. Stavka obuhvaća i ovjes za spomenute kanale.</t>
  </si>
  <si>
    <t>Izrada prodora kroz zidove za potrebe montaže ventilacijskih kanala. Obrada prodora nakon montaže istih. Stavka uključuje zbrinjavanje materijala.</t>
  </si>
  <si>
    <t>NEUROPSIHIJATRIJSKA BOLNICA</t>
  </si>
  <si>
    <t>DR IVAN BARBOT POPOVAČA</t>
  </si>
  <si>
    <t>TROŠKOVNIK</t>
  </si>
  <si>
    <t>U ______________________, ______________2024. godine</t>
  </si>
  <si>
    <t>__________________________________</t>
  </si>
  <si>
    <t>Potpis</t>
  </si>
  <si>
    <t>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</si>
</sst>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0.00&quot;      &quot;;&quot;-&quot;#&quot;      &quot;;&quot; &quot;@&quot; &quot;"/>
    <numFmt numFmtId="165" formatCode="#,##0.0;[Red]#,##0.0"/>
    <numFmt numFmtId="167" formatCode="_-* #,##0.00\ [$€-1]_-;\-* #,##0.00\ [$€-1]_-;_-* &quot;-&quot;??\ [$€-1]_-;_-@_-"/>
  </numFmts>
  <fonts count="28" x14ac:knownFonts="1">
    <font>
      <sz val="11"/>
      <color theme="1"/>
      <name val="Liberation Sans"/>
      <family val="2"/>
      <charset val="238"/>
    </font>
    <font>
      <sz val="11"/>
      <color theme="1"/>
      <name val="Liberation Sans"/>
      <family val="2"/>
      <charset val="238"/>
    </font>
    <font>
      <b/>
      <sz val="10"/>
      <color rgb="FF000000"/>
      <name val="Liberation Sans"/>
      <family val="2"/>
      <charset val="238"/>
    </font>
    <font>
      <sz val="10"/>
      <color rgb="FFFFFFFF"/>
      <name val="Liberation Sans"/>
      <family val="2"/>
      <charset val="238"/>
    </font>
    <font>
      <sz val="10"/>
      <color rgb="FFCC0000"/>
      <name val="Liberation Sans"/>
      <family val="2"/>
      <charset val="238"/>
    </font>
    <font>
      <b/>
      <sz val="10"/>
      <color rgb="FFFFFFFF"/>
      <name val="Liberation Sans"/>
      <family val="2"/>
      <charset val="238"/>
    </font>
    <font>
      <i/>
      <sz val="10"/>
      <color rgb="FF808080"/>
      <name val="Liberation Sans"/>
      <family val="2"/>
      <charset val="238"/>
    </font>
    <font>
      <sz val="10"/>
      <color rgb="FF006600"/>
      <name val="Liberation Sans"/>
      <family val="2"/>
      <charset val="238"/>
    </font>
    <font>
      <b/>
      <sz val="24"/>
      <color rgb="FF000000"/>
      <name val="Liberation Sans"/>
      <family val="2"/>
      <charset val="238"/>
    </font>
    <font>
      <sz val="18"/>
      <color rgb="FF000000"/>
      <name val="Liberation Sans"/>
      <family val="2"/>
      <charset val="238"/>
    </font>
    <font>
      <sz val="12"/>
      <color rgb="FF000000"/>
      <name val="Liberation Sans"/>
      <family val="2"/>
      <charset val="238"/>
    </font>
    <font>
      <u/>
      <sz val="10"/>
      <color rgb="FF0000EE"/>
      <name val="Liberation Sans"/>
      <family val="2"/>
      <charset val="238"/>
    </font>
    <font>
      <sz val="10"/>
      <color rgb="FF996600"/>
      <name val="Liberation Sans"/>
      <family val="2"/>
      <charset val="238"/>
    </font>
    <font>
      <sz val="10"/>
      <color rgb="FF333333"/>
      <name val="Liberation Sans"/>
      <family val="2"/>
      <charset val="238"/>
    </font>
    <font>
      <b/>
      <sz val="10"/>
      <color theme="1"/>
      <name val="Arial"/>
      <family val="2"/>
      <charset val="238"/>
    </font>
    <font>
      <b/>
      <sz val="11"/>
      <color rgb="FF000000"/>
      <name val="Calibri"/>
      <family val="2"/>
      <charset val="238"/>
    </font>
    <font>
      <sz val="11"/>
      <color rgb="FF000000"/>
      <name val="Calibri"/>
      <family val="2"/>
      <charset val="238"/>
    </font>
    <font>
      <sz val="10"/>
      <name val="Arial"/>
      <family val="2"/>
    </font>
    <font>
      <sz val="10"/>
      <name val="Arial"/>
      <family val="2"/>
      <charset val="238"/>
    </font>
    <font>
      <sz val="10"/>
      <name val="Arial CE"/>
    </font>
    <font>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sz val="11"/>
      <color indexed="8"/>
      <name val="Calibri"/>
      <family val="2"/>
      <charset val="238"/>
    </font>
    <font>
      <b/>
      <sz val="11"/>
      <color indexed="9"/>
      <name val="Calibri"/>
      <family val="2"/>
      <scheme val="minor"/>
    </font>
    <font>
      <sz val="11"/>
      <name val="Calibri"/>
      <family val="2"/>
    </font>
    <font>
      <b/>
      <sz val="11"/>
      <name val="Calibri"/>
      <family val="2"/>
      <charset val="238"/>
      <scheme val="minor"/>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C5E0B4"/>
        <bgColor rgb="FFC5E0B4"/>
      </patternFill>
    </fill>
    <fill>
      <patternFill patternType="solid">
        <fgColor rgb="FF00B0F0"/>
        <bgColor indexed="64"/>
      </patternFill>
    </fill>
    <fill>
      <patternFill patternType="solid">
        <fgColor indexed="10"/>
        <bgColor indexed="64"/>
      </patternFill>
    </fill>
    <fill>
      <patternFill patternType="solid">
        <fgColor rgb="FF00B0F0"/>
        <bgColor indexed="27"/>
      </patternFill>
    </fill>
  </fills>
  <borders count="18">
    <border>
      <left/>
      <right/>
      <top/>
      <bottom/>
      <diagonal/>
    </border>
    <border>
      <left style="thin">
        <color rgb="FF808080"/>
      </left>
      <right style="thin">
        <color rgb="FF808080"/>
      </right>
      <top style="thin">
        <color rgb="FF808080"/>
      </top>
      <bottom style="thin">
        <color rgb="FF808080"/>
      </bottom>
      <diagonal/>
    </border>
    <border>
      <left/>
      <right/>
      <top style="thin">
        <color rgb="FF000000"/>
      </top>
      <bottom style="thin">
        <color rgb="FF000000"/>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bottom/>
      <diagonal/>
    </border>
  </borders>
  <cellStyleXfs count="23">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164" fontId="1" fillId="0"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 fillId="0" borderId="0"/>
    <xf numFmtId="0" fontId="1" fillId="0" borderId="0"/>
    <xf numFmtId="0" fontId="4" fillId="0" borderId="0"/>
    <xf numFmtId="0" fontId="19" fillId="0" borderId="0"/>
    <xf numFmtId="0" fontId="18" fillId="0" borderId="0"/>
    <xf numFmtId="0" fontId="24" fillId="0" borderId="0"/>
    <xf numFmtId="0" fontId="24" fillId="0" borderId="0"/>
  </cellStyleXfs>
  <cellXfs count="68">
    <xf numFmtId="0" fontId="0" fillId="0" borderId="0" xfId="0"/>
    <xf numFmtId="0" fontId="0" fillId="0" borderId="0" xfId="0" applyAlignment="1">
      <alignment vertical="top"/>
    </xf>
    <xf numFmtId="0" fontId="16" fillId="0" borderId="0" xfId="0" applyFont="1" applyAlignment="1">
      <alignment vertical="top" wrapText="1"/>
    </xf>
    <xf numFmtId="4" fontId="0" fillId="0" borderId="0" xfId="0" applyNumberFormat="1" applyAlignment="1">
      <alignment horizontal="center" vertical="center"/>
    </xf>
    <xf numFmtId="4" fontId="0" fillId="0" borderId="0" xfId="0" applyNumberFormat="1" applyAlignment="1">
      <alignment horizontal="center"/>
    </xf>
    <xf numFmtId="0" fontId="15" fillId="10" borderId="2" xfId="0" applyFont="1" applyFill="1" applyBorder="1" applyAlignment="1">
      <alignment horizontal="center" vertical="center"/>
    </xf>
    <xf numFmtId="0" fontId="15" fillId="10" borderId="2" xfId="0" applyFont="1" applyFill="1" applyBorder="1" applyAlignment="1">
      <alignment horizontal="left"/>
    </xf>
    <xf numFmtId="2" fontId="17" fillId="10" borderId="2" xfId="0" applyNumberFormat="1" applyFont="1" applyFill="1" applyBorder="1"/>
    <xf numFmtId="165" fontId="23" fillId="10" borderId="5" xfId="20" applyNumberFormat="1" applyFont="1" applyFill="1" applyBorder="1" applyAlignment="1">
      <alignment horizontal="center" vertical="center"/>
    </xf>
    <xf numFmtId="165" fontId="23" fillId="10" borderId="4" xfId="20" applyNumberFormat="1" applyFont="1" applyFill="1" applyBorder="1" applyAlignment="1">
      <alignment horizontal="center" vertical="center" wrapText="1"/>
    </xf>
    <xf numFmtId="0" fontId="23" fillId="10" borderId="4" xfId="20" applyFont="1" applyFill="1" applyBorder="1" applyAlignment="1">
      <alignment horizontal="center" vertical="center" wrapText="1"/>
    </xf>
    <xf numFmtId="0" fontId="22" fillId="0" borderId="8" xfId="20" applyFont="1" applyBorder="1" applyAlignment="1">
      <alignment horizontal="center" vertical="center"/>
    </xf>
    <xf numFmtId="0" fontId="25" fillId="11" borderId="9" xfId="20" applyFont="1" applyFill="1" applyBorder="1" applyAlignment="1">
      <alignment horizontal="center" vertical="top"/>
    </xf>
    <xf numFmtId="0" fontId="25" fillId="11" borderId="3" xfId="20" applyFont="1" applyFill="1" applyBorder="1" applyAlignment="1">
      <alignment wrapText="1"/>
    </xf>
    <xf numFmtId="0" fontId="25" fillId="11" borderId="3" xfId="20" applyFont="1" applyFill="1" applyBorder="1" applyAlignment="1">
      <alignment horizontal="center" vertical="center"/>
    </xf>
    <xf numFmtId="0" fontId="25" fillId="11" borderId="3" xfId="20" applyFont="1" applyFill="1" applyBorder="1"/>
    <xf numFmtId="0" fontId="22" fillId="10" borderId="7" xfId="20" applyFont="1" applyFill="1" applyBorder="1" applyAlignment="1">
      <alignment horizontal="center" vertical="top"/>
    </xf>
    <xf numFmtId="0" fontId="23" fillId="12" borderId="4" xfId="20" applyFont="1" applyFill="1" applyBorder="1" applyAlignment="1">
      <alignment vertical="top"/>
    </xf>
    <xf numFmtId="2" fontId="22" fillId="10" borderId="4" xfId="20" applyNumberFormat="1" applyFont="1" applyFill="1" applyBorder="1" applyAlignment="1">
      <alignment horizontal="center" vertical="top"/>
    </xf>
    <xf numFmtId="2" fontId="22" fillId="10" borderId="4" xfId="20" applyNumberFormat="1" applyFont="1" applyFill="1" applyBorder="1" applyAlignment="1">
      <alignment vertical="top"/>
    </xf>
    <xf numFmtId="2" fontId="22" fillId="10" borderId="4" xfId="20" applyNumberFormat="1" applyFont="1" applyFill="1" applyBorder="1" applyAlignment="1">
      <alignment horizontal="center" vertical="center"/>
    </xf>
    <xf numFmtId="167" fontId="0" fillId="0" borderId="0" xfId="0" applyNumberFormat="1"/>
    <xf numFmtId="167" fontId="23" fillId="10" borderId="6" xfId="20" applyNumberFormat="1" applyFont="1" applyFill="1" applyBorder="1" applyAlignment="1">
      <alignment horizontal="center" vertical="center" wrapText="1"/>
    </xf>
    <xf numFmtId="167" fontId="25" fillId="11" borderId="10" xfId="20" applyNumberFormat="1" applyFont="1" applyFill="1" applyBorder="1"/>
    <xf numFmtId="167" fontId="23" fillId="10" borderId="11" xfId="20" applyNumberFormat="1" applyFont="1" applyFill="1" applyBorder="1" applyAlignment="1">
      <alignment horizontal="right" vertical="center"/>
    </xf>
    <xf numFmtId="0" fontId="15" fillId="0" borderId="9" xfId="0" applyFont="1" applyBorder="1" applyAlignment="1">
      <alignment horizontal="center" vertical="center" wrapText="1"/>
    </xf>
    <xf numFmtId="0" fontId="15" fillId="0" borderId="3" xfId="0" applyFont="1" applyBorder="1" applyAlignment="1">
      <alignment horizontal="center" vertical="center"/>
    </xf>
    <xf numFmtId="4" fontId="15" fillId="0" borderId="3" xfId="0" applyNumberFormat="1" applyFont="1" applyBorder="1" applyAlignment="1">
      <alignment horizontal="center" vertical="center"/>
    </xf>
    <xf numFmtId="0" fontId="15" fillId="0" borderId="10" xfId="0" applyFont="1" applyBorder="1" applyAlignment="1">
      <alignment horizontal="center" vertical="center"/>
    </xf>
    <xf numFmtId="0" fontId="15" fillId="10" borderId="15" xfId="0" applyFont="1" applyFill="1" applyBorder="1" applyAlignment="1">
      <alignment horizontal="center" vertical="center"/>
    </xf>
    <xf numFmtId="0" fontId="15" fillId="10" borderId="16" xfId="0" applyFont="1" applyFill="1" applyBorder="1" applyAlignment="1">
      <alignment horizontal="right"/>
    </xf>
    <xf numFmtId="0" fontId="0" fillId="0" borderId="8" xfId="0" applyBorder="1" applyAlignment="1">
      <alignment vertical="top"/>
    </xf>
    <xf numFmtId="0" fontId="22" fillId="0" borderId="8" xfId="20" applyFont="1" applyBorder="1" applyAlignment="1">
      <alignment horizontal="center" vertical="top"/>
    </xf>
    <xf numFmtId="165" fontId="22" fillId="0" borderId="0" xfId="20" applyNumberFormat="1" applyFont="1" applyAlignment="1">
      <alignment vertical="top" wrapText="1"/>
    </xf>
    <xf numFmtId="165" fontId="22" fillId="0" borderId="0" xfId="20" applyNumberFormat="1" applyFont="1" applyAlignment="1">
      <alignment horizontal="center"/>
    </xf>
    <xf numFmtId="4" fontId="22" fillId="0" borderId="0" xfId="21" applyNumberFormat="1" applyFont="1" applyAlignment="1">
      <alignment horizontal="right" wrapText="1"/>
    </xf>
    <xf numFmtId="4" fontId="22" fillId="0" borderId="0" xfId="20" applyNumberFormat="1" applyFont="1" applyAlignment="1">
      <alignment horizontal="right" wrapText="1"/>
    </xf>
    <xf numFmtId="167" fontId="22" fillId="0" borderId="17" xfId="20" applyNumberFormat="1" applyFont="1" applyBorder="1" applyAlignment="1">
      <alignment horizontal="right"/>
    </xf>
    <xf numFmtId="0" fontId="22" fillId="0" borderId="0" xfId="20" applyFont="1" applyAlignment="1">
      <alignment vertical="top" wrapText="1"/>
    </xf>
    <xf numFmtId="0" fontId="22" fillId="0" borderId="0" xfId="20" applyFont="1" applyAlignment="1">
      <alignment horizontal="center"/>
    </xf>
    <xf numFmtId="4" fontId="22" fillId="0" borderId="0" xfId="20" applyNumberFormat="1" applyFont="1" applyAlignment="1">
      <alignment horizontal="right"/>
    </xf>
    <xf numFmtId="4" fontId="22" fillId="0" borderId="0" xfId="20" applyNumberFormat="1" applyFont="1" applyAlignment="1">
      <alignment horizontal="right" vertical="center"/>
    </xf>
    <xf numFmtId="167" fontId="22" fillId="0" borderId="17" xfId="20" applyNumberFormat="1" applyFont="1" applyBorder="1" applyAlignment="1">
      <alignment horizontal="right" vertical="center"/>
    </xf>
    <xf numFmtId="0" fontId="26" fillId="0" borderId="0" xfId="20" applyFont="1" applyAlignment="1">
      <alignment vertical="top" wrapText="1"/>
    </xf>
    <xf numFmtId="0" fontId="22" fillId="0" borderId="0" xfId="20" applyFont="1" applyAlignment="1">
      <alignment horizontal="left" vertical="top" wrapText="1"/>
    </xf>
    <xf numFmtId="167" fontId="20" fillId="0" borderId="17" xfId="0" applyNumberFormat="1" applyFont="1" applyBorder="1"/>
    <xf numFmtId="0" fontId="22" fillId="0" borderId="0" xfId="20" applyFont="1" applyAlignment="1">
      <alignment wrapText="1"/>
    </xf>
    <xf numFmtId="2" fontId="22" fillId="0" borderId="0" xfId="20" applyNumberFormat="1" applyFont="1" applyAlignment="1">
      <alignment horizontal="right"/>
    </xf>
    <xf numFmtId="2" fontId="22" fillId="0" borderId="0" xfId="20" applyNumberFormat="1" applyFont="1" applyAlignment="1">
      <alignment horizontal="right" vertical="center"/>
    </xf>
    <xf numFmtId="0" fontId="22" fillId="0" borderId="0" xfId="20" applyFont="1" applyAlignment="1">
      <alignment horizontal="center" vertical="center"/>
    </xf>
    <xf numFmtId="0" fontId="20" fillId="0" borderId="8" xfId="0" applyFont="1" applyBorder="1" applyAlignment="1">
      <alignment horizontal="center" vertical="center"/>
    </xf>
    <xf numFmtId="0" fontId="21" fillId="0" borderId="0" xfId="0" applyFont="1" applyAlignment="1">
      <alignment vertical="top" wrapText="1"/>
    </xf>
    <xf numFmtId="0" fontId="20" fillId="0" borderId="0" xfId="0" applyFont="1" applyAlignment="1">
      <alignment horizontal="center"/>
    </xf>
    <xf numFmtId="4" fontId="20" fillId="0" borderId="0" xfId="0" applyNumberFormat="1" applyFont="1" applyAlignment="1">
      <alignment horizontal="right"/>
    </xf>
    <xf numFmtId="0" fontId="20" fillId="0" borderId="0" xfId="0" applyFont="1" applyAlignment="1">
      <alignment horizontal="right" vertical="center"/>
    </xf>
    <xf numFmtId="165" fontId="22" fillId="0" borderId="0" xfId="20" applyNumberFormat="1" applyFont="1" applyAlignment="1">
      <alignment wrapText="1"/>
    </xf>
    <xf numFmtId="0" fontId="22" fillId="0" borderId="0" xfId="20" applyFont="1"/>
    <xf numFmtId="0" fontId="22" fillId="0" borderId="0" xfId="20" applyFont="1" applyAlignment="1">
      <alignment vertical="top"/>
    </xf>
    <xf numFmtId="2" fontId="22" fillId="0" borderId="0" xfId="20" applyNumberFormat="1" applyFont="1" applyAlignment="1">
      <alignment horizontal="center" vertical="top"/>
    </xf>
    <xf numFmtId="2" fontId="22" fillId="0" borderId="0" xfId="20" applyNumberFormat="1" applyFont="1" applyAlignment="1">
      <alignment horizontal="center" vertical="center"/>
    </xf>
    <xf numFmtId="167" fontId="23" fillId="0" borderId="17" xfId="20" applyNumberFormat="1" applyFont="1" applyBorder="1" applyAlignment="1">
      <alignment horizontal="right" vertical="center"/>
    </xf>
    <xf numFmtId="2" fontId="22" fillId="0" borderId="0" xfId="20" applyNumberFormat="1" applyFont="1" applyAlignment="1">
      <alignment vertical="top"/>
    </xf>
    <xf numFmtId="2" fontId="23" fillId="0" borderId="0" xfId="20" applyNumberFormat="1" applyFont="1" applyAlignment="1">
      <alignment horizontal="center" vertical="center"/>
    </xf>
    <xf numFmtId="4" fontId="0" fillId="0" borderId="0" xfId="0" applyNumberFormat="1" applyAlignment="1">
      <alignment horizontal="center" vertical="center"/>
    </xf>
    <xf numFmtId="0" fontId="16" fillId="0" borderId="0" xfId="0" applyFont="1" applyAlignment="1">
      <alignment horizontal="right" vertical="top" wrapText="1"/>
    </xf>
    <xf numFmtId="0" fontId="14" fillId="9" borderId="12" xfId="0" applyFont="1" applyFill="1" applyBorder="1" applyAlignment="1">
      <alignment horizontal="center" vertical="center"/>
    </xf>
    <xf numFmtId="0" fontId="14" fillId="9" borderId="13" xfId="0" applyFont="1" applyFill="1" applyBorder="1" applyAlignment="1">
      <alignment horizontal="center" vertical="center"/>
    </xf>
    <xf numFmtId="0" fontId="14" fillId="9" borderId="14" xfId="0" applyFont="1" applyFill="1" applyBorder="1" applyAlignment="1">
      <alignment horizontal="center" vertical="center"/>
    </xf>
  </cellXfs>
  <cellStyles count="23">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xfId="7" xr:uid="{00000000-0005-0000-0000-000006000000}"/>
    <cellStyle name="Footnote" xfId="8" xr:uid="{00000000-0005-0000-0000-000007000000}"/>
    <cellStyle name="Good" xfId="9" xr:uid="{00000000-0005-0000-0000-000008000000}"/>
    <cellStyle name="Heading (user)" xfId="10" xr:uid="{00000000-0005-0000-0000-000009000000}"/>
    <cellStyle name="Heading 1" xfId="11" xr:uid="{00000000-0005-0000-0000-00000A000000}"/>
    <cellStyle name="Heading 2" xfId="12" xr:uid="{00000000-0005-0000-0000-00000B000000}"/>
    <cellStyle name="Hyperlink" xfId="13" xr:uid="{00000000-0005-0000-0000-00000C000000}"/>
    <cellStyle name="Neutral" xfId="14" xr:uid="{00000000-0005-0000-0000-00000D000000}"/>
    <cellStyle name="Normal 2" xfId="20" xr:uid="{FAFB3678-0E95-447D-AA09-0C6A81958A1F}"/>
    <cellStyle name="Normal_1.kat" xfId="22" xr:uid="{7C35E401-0CAD-4C42-8415-AC1F867B3FF0}"/>
    <cellStyle name="Normal_Prizemlje" xfId="21" xr:uid="{5B1D53C4-BE01-4AF3-A1BF-298BEC268F81}"/>
    <cellStyle name="Normalno" xfId="0" builtinId="0" customBuiltin="1"/>
    <cellStyle name="Normalno 4" xfId="19" xr:uid="{00000000-0005-0000-0000-00000E000000}"/>
    <cellStyle name="Note" xfId="15" xr:uid="{00000000-0005-0000-0000-00000F000000}"/>
    <cellStyle name="Status" xfId="16" xr:uid="{00000000-0005-0000-0000-000011000000}"/>
    <cellStyle name="Text" xfId="17" xr:uid="{00000000-0005-0000-0000-000012000000}"/>
    <cellStyle name="Warning"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DC8E-77DD-475A-93C1-C35751610FAD}">
  <sheetPr>
    <pageSetUpPr fitToPage="1"/>
  </sheetPr>
  <dimension ref="A1:J135"/>
  <sheetViews>
    <sheetView tabSelected="1" zoomScale="85" zoomScaleNormal="85" zoomScaleSheetLayoutView="100" workbookViewId="0">
      <selection activeCell="B10" sqref="B10"/>
    </sheetView>
  </sheetViews>
  <sheetFormatPr defaultRowHeight="15" x14ac:dyDescent="0.2"/>
  <cols>
    <col min="1" max="1" width="10.375" customWidth="1"/>
    <col min="2" max="2" width="60.25" style="2" customWidth="1"/>
    <col min="3" max="3" width="7.25" customWidth="1"/>
    <col min="4" max="4" width="11.375" style="3" customWidth="1"/>
    <col min="5" max="5" width="12.25" style="4" bestFit="1" customWidth="1"/>
    <col min="6" max="6" width="15.875" bestFit="1" customWidth="1"/>
    <col min="7" max="9" width="8.25" customWidth="1"/>
    <col min="10" max="10" width="11.75" bestFit="1" customWidth="1"/>
    <col min="11" max="1024" width="8.25" customWidth="1"/>
  </cols>
  <sheetData>
    <row r="1" spans="1:10" x14ac:dyDescent="0.2">
      <c r="A1" t="s">
        <v>48</v>
      </c>
    </row>
    <row r="2" spans="1:10" x14ac:dyDescent="0.2">
      <c r="A2" t="s">
        <v>49</v>
      </c>
    </row>
    <row r="4" spans="1:10" ht="20.25" customHeight="1" thickBot="1" x14ac:dyDescent="0.25">
      <c r="A4" s="65" t="s">
        <v>50</v>
      </c>
      <c r="B4" s="66"/>
      <c r="C4" s="66"/>
      <c r="D4" s="66"/>
      <c r="E4" s="66"/>
      <c r="F4" s="67"/>
    </row>
    <row r="5" spans="1:10" ht="19.5" customHeight="1" x14ac:dyDescent="0.2">
      <c r="A5" s="25" t="s">
        <v>0</v>
      </c>
      <c r="B5" s="26" t="s">
        <v>1</v>
      </c>
      <c r="C5" s="26" t="s">
        <v>15</v>
      </c>
      <c r="D5" s="27" t="s">
        <v>2</v>
      </c>
      <c r="E5" s="26" t="s">
        <v>7</v>
      </c>
      <c r="F5" s="28" t="s">
        <v>8</v>
      </c>
    </row>
    <row r="6" spans="1:10" ht="20.25" customHeight="1" x14ac:dyDescent="0.25">
      <c r="A6" s="29" t="s">
        <v>16</v>
      </c>
      <c r="B6" s="5" t="s">
        <v>28</v>
      </c>
      <c r="C6" s="6"/>
      <c r="D6" s="5"/>
      <c r="E6" s="7"/>
      <c r="F6" s="30"/>
    </row>
    <row r="7" spans="1:10" ht="409.6" customHeight="1" x14ac:dyDescent="0.25">
      <c r="A7" s="32" t="s">
        <v>6</v>
      </c>
      <c r="B7" s="33" t="s">
        <v>41</v>
      </c>
      <c r="C7" s="34" t="s">
        <v>3</v>
      </c>
      <c r="D7" s="35">
        <v>2</v>
      </c>
      <c r="E7" s="36"/>
      <c r="F7" s="37">
        <f t="shared" ref="F7" si="0">D7*E7</f>
        <v>0</v>
      </c>
    </row>
    <row r="8" spans="1:10" ht="388.15" customHeight="1" x14ac:dyDescent="0.25">
      <c r="A8" s="32" t="s">
        <v>9</v>
      </c>
      <c r="B8" s="33" t="s">
        <v>43</v>
      </c>
      <c r="C8" s="34" t="s">
        <v>3</v>
      </c>
      <c r="D8" s="35">
        <v>2</v>
      </c>
      <c r="E8" s="36"/>
      <c r="F8" s="37">
        <f t="shared" ref="F8" si="1">D8*E8</f>
        <v>0</v>
      </c>
    </row>
    <row r="9" spans="1:10" ht="183.75" customHeight="1" x14ac:dyDescent="0.25">
      <c r="A9" s="32" t="s">
        <v>10</v>
      </c>
      <c r="B9" s="38" t="s">
        <v>42</v>
      </c>
      <c r="C9" s="39" t="s">
        <v>3</v>
      </c>
      <c r="D9" s="40">
        <v>2</v>
      </c>
      <c r="E9" s="40"/>
      <c r="F9" s="37">
        <f>D9*E9</f>
        <v>0</v>
      </c>
    </row>
    <row r="10" spans="1:10" ht="90" x14ac:dyDescent="0.25">
      <c r="A10" s="32" t="s">
        <v>11</v>
      </c>
      <c r="B10" s="33" t="s">
        <v>46</v>
      </c>
      <c r="C10" s="39" t="s">
        <v>36</v>
      </c>
      <c r="D10" s="40">
        <v>700</v>
      </c>
      <c r="E10" s="40"/>
      <c r="F10" s="37">
        <f>D10*E10</f>
        <v>0</v>
      </c>
    </row>
    <row r="11" spans="1:10" ht="45" x14ac:dyDescent="0.25">
      <c r="A11" s="32" t="s">
        <v>13</v>
      </c>
      <c r="B11" s="33" t="s">
        <v>44</v>
      </c>
      <c r="C11" s="39" t="s">
        <v>5</v>
      </c>
      <c r="D11" s="40">
        <v>72</v>
      </c>
      <c r="E11" s="40"/>
      <c r="F11" s="37">
        <f>D11*E11</f>
        <v>0</v>
      </c>
      <c r="J11" s="21"/>
    </row>
    <row r="12" spans="1:10" x14ac:dyDescent="0.25">
      <c r="A12" s="32" t="s">
        <v>14</v>
      </c>
      <c r="B12" s="38" t="s">
        <v>37</v>
      </c>
      <c r="C12" s="39"/>
      <c r="D12" s="41"/>
      <c r="E12" s="41"/>
      <c r="F12" s="42"/>
    </row>
    <row r="13" spans="1:10" x14ac:dyDescent="0.25">
      <c r="A13" s="32"/>
      <c r="B13" s="43" t="s">
        <v>32</v>
      </c>
      <c r="C13" s="39" t="s">
        <v>4</v>
      </c>
      <c r="D13" s="40">
        <v>4</v>
      </c>
      <c r="E13" s="40"/>
      <c r="F13" s="37">
        <f>D13*E13</f>
        <v>0</v>
      </c>
    </row>
    <row r="14" spans="1:10" x14ac:dyDescent="0.25">
      <c r="A14" s="32" t="s">
        <v>17</v>
      </c>
      <c r="B14" s="38" t="s">
        <v>40</v>
      </c>
      <c r="C14" s="39"/>
      <c r="D14" s="41"/>
      <c r="E14" s="41"/>
      <c r="F14" s="42"/>
    </row>
    <row r="15" spans="1:10" x14ac:dyDescent="0.25">
      <c r="A15" s="32"/>
      <c r="B15" s="43" t="s">
        <v>34</v>
      </c>
      <c r="C15" s="39" t="s">
        <v>4</v>
      </c>
      <c r="D15" s="40">
        <v>8</v>
      </c>
      <c r="E15" s="40"/>
      <c r="F15" s="37">
        <f>D15*E15</f>
        <v>0</v>
      </c>
    </row>
    <row r="16" spans="1:10" x14ac:dyDescent="0.25">
      <c r="A16" s="32"/>
      <c r="B16" s="44" t="s">
        <v>33</v>
      </c>
      <c r="C16" s="39" t="s">
        <v>4</v>
      </c>
      <c r="D16" s="40">
        <v>8</v>
      </c>
      <c r="E16" s="40"/>
      <c r="F16" s="37">
        <f t="shared" ref="F16" si="2">D16*E16</f>
        <v>0</v>
      </c>
    </row>
    <row r="17" spans="1:6" ht="73.900000000000006" customHeight="1" x14ac:dyDescent="0.25">
      <c r="A17" s="32" t="s">
        <v>24</v>
      </c>
      <c r="B17" s="38" t="s">
        <v>38</v>
      </c>
      <c r="C17" s="39" t="s">
        <v>25</v>
      </c>
      <c r="D17" s="40">
        <v>1</v>
      </c>
      <c r="E17" s="40"/>
      <c r="F17" s="37">
        <f>D17*E17</f>
        <v>0</v>
      </c>
    </row>
    <row r="18" spans="1:6" x14ac:dyDescent="0.25">
      <c r="A18" s="32" t="s">
        <v>26</v>
      </c>
      <c r="B18" s="38" t="s">
        <v>39</v>
      </c>
      <c r="C18" s="39" t="s">
        <v>25</v>
      </c>
      <c r="D18" s="40">
        <v>1</v>
      </c>
      <c r="E18" s="40"/>
      <c r="F18" s="37">
        <f>D18*E18</f>
        <v>0</v>
      </c>
    </row>
    <row r="19" spans="1:6" x14ac:dyDescent="0.25">
      <c r="A19" s="32" t="s">
        <v>27</v>
      </c>
      <c r="B19" s="38" t="s">
        <v>35</v>
      </c>
      <c r="C19" s="39" t="s">
        <v>25</v>
      </c>
      <c r="D19" s="40">
        <v>1</v>
      </c>
      <c r="E19" s="40"/>
      <c r="F19" s="37">
        <f>D19*E19</f>
        <v>0</v>
      </c>
    </row>
    <row r="20" spans="1:6" ht="15.75" thickBot="1" x14ac:dyDescent="0.3">
      <c r="A20" s="31"/>
      <c r="B20" s="64" t="s">
        <v>12</v>
      </c>
      <c r="C20" s="64"/>
      <c r="D20" s="64"/>
      <c r="E20" s="64"/>
      <c r="F20" s="45">
        <f>SUM(F7:F19)</f>
        <v>0</v>
      </c>
    </row>
    <row r="21" spans="1:6" ht="15.75" thickBot="1" x14ac:dyDescent="0.25">
      <c r="A21" s="8" t="s">
        <v>18</v>
      </c>
      <c r="B21" s="9" t="s">
        <v>29</v>
      </c>
      <c r="C21" s="10"/>
      <c r="D21" s="10"/>
      <c r="E21" s="10"/>
      <c r="F21" s="22"/>
    </row>
    <row r="22" spans="1:6" ht="42.6" customHeight="1" x14ac:dyDescent="0.25">
      <c r="A22" s="32" t="s">
        <v>6</v>
      </c>
      <c r="B22" s="46" t="s">
        <v>47</v>
      </c>
      <c r="C22" s="39" t="s">
        <v>3</v>
      </c>
      <c r="D22" s="40">
        <v>6</v>
      </c>
      <c r="E22" s="47"/>
      <c r="F22" s="37">
        <f>D22*E22</f>
        <v>0</v>
      </c>
    </row>
    <row r="23" spans="1:6" x14ac:dyDescent="0.25">
      <c r="A23" s="32"/>
      <c r="B23" s="46"/>
      <c r="C23" s="39"/>
      <c r="D23" s="40"/>
      <c r="E23" s="47"/>
      <c r="F23" s="37"/>
    </row>
    <row r="24" spans="1:6" x14ac:dyDescent="0.25">
      <c r="A24" s="32" t="s">
        <v>9</v>
      </c>
      <c r="B24" s="46" t="s">
        <v>45</v>
      </c>
      <c r="C24" s="39" t="s">
        <v>3</v>
      </c>
      <c r="D24" s="40">
        <v>2</v>
      </c>
      <c r="E24" s="47"/>
      <c r="F24" s="37">
        <f>D24*E24</f>
        <v>0</v>
      </c>
    </row>
    <row r="25" spans="1:6" x14ac:dyDescent="0.25">
      <c r="A25" s="32"/>
      <c r="B25" s="46"/>
      <c r="C25" s="39"/>
      <c r="D25" s="40"/>
      <c r="E25" s="48"/>
      <c r="F25" s="42"/>
    </row>
    <row r="26" spans="1:6" ht="15.75" thickBot="1" x14ac:dyDescent="0.3">
      <c r="A26" s="31"/>
      <c r="B26" s="64" t="s">
        <v>12</v>
      </c>
      <c r="C26" s="64"/>
      <c r="D26" s="64"/>
      <c r="E26" s="64"/>
      <c r="F26" s="45">
        <f>SUM(F22:F25)</f>
        <v>0</v>
      </c>
    </row>
    <row r="27" spans="1:6" ht="15.75" thickBot="1" x14ac:dyDescent="0.25">
      <c r="A27" s="8" t="s">
        <v>19</v>
      </c>
      <c r="B27" s="9" t="s">
        <v>30</v>
      </c>
      <c r="C27" s="10"/>
      <c r="D27" s="10"/>
      <c r="E27" s="10"/>
      <c r="F27" s="22"/>
    </row>
    <row r="28" spans="1:6" x14ac:dyDescent="0.25">
      <c r="A28" s="32"/>
      <c r="B28" s="46"/>
      <c r="C28" s="49"/>
      <c r="D28" s="40"/>
      <c r="E28" s="48"/>
      <c r="F28" s="42"/>
    </row>
    <row r="29" spans="1:6" ht="30" x14ac:dyDescent="0.25">
      <c r="A29" s="50" t="s">
        <v>6</v>
      </c>
      <c r="B29" s="51" t="s">
        <v>31</v>
      </c>
      <c r="C29" s="52" t="s">
        <v>25</v>
      </c>
      <c r="D29" s="53">
        <v>1</v>
      </c>
      <c r="E29" s="53"/>
      <c r="F29" s="37">
        <f>D29*E29</f>
        <v>0</v>
      </c>
    </row>
    <row r="30" spans="1:6" x14ac:dyDescent="0.25">
      <c r="A30" s="50"/>
      <c r="B30" s="51"/>
      <c r="C30" s="54"/>
      <c r="D30" s="53"/>
      <c r="E30" s="53"/>
      <c r="F30" s="37"/>
    </row>
    <row r="31" spans="1:6" ht="15.75" thickBot="1" x14ac:dyDescent="0.3">
      <c r="A31" s="31"/>
      <c r="B31" s="64" t="s">
        <v>12</v>
      </c>
      <c r="C31" s="64"/>
      <c r="D31" s="64"/>
      <c r="E31" s="64"/>
      <c r="F31" s="45">
        <f>SUM(F29:F29)</f>
        <v>0</v>
      </c>
    </row>
    <row r="32" spans="1:6" x14ac:dyDescent="0.25">
      <c r="A32" s="12"/>
      <c r="B32" s="13" t="s">
        <v>20</v>
      </c>
      <c r="C32" s="14"/>
      <c r="D32" s="14"/>
      <c r="E32" s="15"/>
      <c r="F32" s="23"/>
    </row>
    <row r="33" spans="1:6" x14ac:dyDescent="0.25">
      <c r="A33" s="11" t="s">
        <v>16</v>
      </c>
      <c r="B33" s="55" t="s">
        <v>28</v>
      </c>
      <c r="C33" s="49"/>
      <c r="D33" s="49"/>
      <c r="E33" s="56"/>
      <c r="F33" s="42">
        <f>F20</f>
        <v>0</v>
      </c>
    </row>
    <row r="34" spans="1:6" x14ac:dyDescent="0.25">
      <c r="A34" s="11" t="s">
        <v>18</v>
      </c>
      <c r="B34" s="55" t="s">
        <v>29</v>
      </c>
      <c r="C34" s="49"/>
      <c r="D34" s="49"/>
      <c r="E34" s="56"/>
      <c r="F34" s="42">
        <f>F26</f>
        <v>0</v>
      </c>
    </row>
    <row r="35" spans="1:6" x14ac:dyDescent="0.25">
      <c r="A35" s="11" t="s">
        <v>19</v>
      </c>
      <c r="B35" s="55" t="s">
        <v>30</v>
      </c>
      <c r="C35" s="49"/>
      <c r="D35" s="49"/>
      <c r="E35" s="56"/>
      <c r="F35" s="42">
        <f>F31</f>
        <v>0</v>
      </c>
    </row>
    <row r="36" spans="1:6" x14ac:dyDescent="0.2">
      <c r="A36" s="11"/>
      <c r="B36" s="57" t="s">
        <v>21</v>
      </c>
      <c r="C36" s="58"/>
      <c r="D36" s="49"/>
      <c r="E36" s="59"/>
      <c r="F36" s="60">
        <f>SUM(F33:F35)</f>
        <v>0</v>
      </c>
    </row>
    <row r="37" spans="1:6" ht="15.75" thickBot="1" x14ac:dyDescent="0.25">
      <c r="A37" s="32"/>
      <c r="B37" s="57" t="s">
        <v>22</v>
      </c>
      <c r="C37" s="58"/>
      <c r="D37" s="61"/>
      <c r="E37" s="62"/>
      <c r="F37" s="60">
        <f>F36*25/100</f>
        <v>0</v>
      </c>
    </row>
    <row r="38" spans="1:6" ht="15.75" thickBot="1" x14ac:dyDescent="0.25">
      <c r="A38" s="16"/>
      <c r="B38" s="17" t="s">
        <v>23</v>
      </c>
      <c r="C38" s="18"/>
      <c r="D38" s="19"/>
      <c r="E38" s="20"/>
      <c r="F38" s="24">
        <f>F37+F36</f>
        <v>0</v>
      </c>
    </row>
    <row r="39" spans="1:6" x14ac:dyDescent="0.2">
      <c r="A39" s="1"/>
    </row>
    <row r="40" spans="1:6" x14ac:dyDescent="0.2">
      <c r="A40" s="1" t="s">
        <v>51</v>
      </c>
    </row>
    <row r="41" spans="1:6" x14ac:dyDescent="0.2">
      <c r="A41" s="1"/>
    </row>
    <row r="42" spans="1:6" x14ac:dyDescent="0.2">
      <c r="A42" s="1"/>
      <c r="C42" t="s">
        <v>54</v>
      </c>
      <c r="D42" s="63" t="s">
        <v>52</v>
      </c>
      <c r="E42" s="63"/>
      <c r="F42" s="63"/>
    </row>
    <row r="43" spans="1:6" x14ac:dyDescent="0.2">
      <c r="A43" s="1"/>
      <c r="D43" s="63" t="s">
        <v>53</v>
      </c>
      <c r="E43" s="63"/>
      <c r="F43" s="63"/>
    </row>
    <row r="44" spans="1:6" x14ac:dyDescent="0.2">
      <c r="A44" s="1"/>
    </row>
    <row r="45" spans="1:6" x14ac:dyDescent="0.2">
      <c r="A45" s="1"/>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row r="84" spans="1:1" x14ac:dyDescent="0.2">
      <c r="A84" s="1"/>
    </row>
    <row r="85" spans="1:1" x14ac:dyDescent="0.2">
      <c r="A85" s="1"/>
    </row>
    <row r="86" spans="1:1" x14ac:dyDescent="0.2">
      <c r="A86" s="1"/>
    </row>
    <row r="87" spans="1:1" x14ac:dyDescent="0.2">
      <c r="A87" s="1"/>
    </row>
    <row r="88" spans="1:1" x14ac:dyDescent="0.2">
      <c r="A88" s="1"/>
    </row>
    <row r="89" spans="1:1" x14ac:dyDescent="0.2">
      <c r="A89" s="1"/>
    </row>
    <row r="90" spans="1:1" x14ac:dyDescent="0.2">
      <c r="A90" s="1"/>
    </row>
    <row r="91" spans="1:1" x14ac:dyDescent="0.2">
      <c r="A91" s="1"/>
    </row>
    <row r="92" spans="1:1" x14ac:dyDescent="0.2">
      <c r="A92" s="1"/>
    </row>
    <row r="93" spans="1:1" x14ac:dyDescent="0.2">
      <c r="A93" s="1"/>
    </row>
    <row r="94" spans="1:1" x14ac:dyDescent="0.2">
      <c r="A94" s="1"/>
    </row>
    <row r="95" spans="1:1" x14ac:dyDescent="0.2">
      <c r="A95" s="1"/>
    </row>
    <row r="96" spans="1:1" x14ac:dyDescent="0.2">
      <c r="A96" s="1"/>
    </row>
    <row r="97" spans="1:1" x14ac:dyDescent="0.2">
      <c r="A97" s="1"/>
    </row>
    <row r="98" spans="1:1" x14ac:dyDescent="0.2">
      <c r="A98" s="1"/>
    </row>
    <row r="99" spans="1:1" x14ac:dyDescent="0.2">
      <c r="A99" s="1"/>
    </row>
    <row r="100" spans="1:1" x14ac:dyDescent="0.2">
      <c r="A100" s="1"/>
    </row>
    <row r="101" spans="1:1" x14ac:dyDescent="0.2">
      <c r="A101" s="1"/>
    </row>
    <row r="102" spans="1:1" x14ac:dyDescent="0.2">
      <c r="A102" s="1"/>
    </row>
    <row r="103" spans="1:1" x14ac:dyDescent="0.2">
      <c r="A103" s="1"/>
    </row>
    <row r="104" spans="1:1" x14ac:dyDescent="0.2">
      <c r="A104" s="1"/>
    </row>
    <row r="105" spans="1:1" x14ac:dyDescent="0.2">
      <c r="A105" s="1"/>
    </row>
    <row r="106" spans="1:1" x14ac:dyDescent="0.2">
      <c r="A106" s="1"/>
    </row>
    <row r="107" spans="1:1" x14ac:dyDescent="0.2">
      <c r="A107" s="1"/>
    </row>
    <row r="108" spans="1:1" x14ac:dyDescent="0.2">
      <c r="A108" s="1"/>
    </row>
    <row r="109" spans="1:1" x14ac:dyDescent="0.2">
      <c r="A109" s="1"/>
    </row>
    <row r="110" spans="1:1" x14ac:dyDescent="0.2">
      <c r="A110" s="1"/>
    </row>
    <row r="111" spans="1:1" x14ac:dyDescent="0.2">
      <c r="A111" s="1"/>
    </row>
    <row r="112" spans="1:1" x14ac:dyDescent="0.2">
      <c r="A112" s="1"/>
    </row>
    <row r="113" spans="1:1" x14ac:dyDescent="0.2">
      <c r="A113" s="1"/>
    </row>
    <row r="114" spans="1:1" x14ac:dyDescent="0.2">
      <c r="A114" s="1"/>
    </row>
    <row r="115" spans="1:1" x14ac:dyDescent="0.2">
      <c r="A115" s="1"/>
    </row>
    <row r="116" spans="1:1" x14ac:dyDescent="0.2">
      <c r="A116" s="1"/>
    </row>
    <row r="117" spans="1:1" x14ac:dyDescent="0.2">
      <c r="A117" s="1"/>
    </row>
    <row r="118" spans="1:1" x14ac:dyDescent="0.2">
      <c r="A118" s="1"/>
    </row>
    <row r="119" spans="1:1" x14ac:dyDescent="0.2">
      <c r="A119" s="1"/>
    </row>
    <row r="120" spans="1:1" x14ac:dyDescent="0.2">
      <c r="A120" s="1"/>
    </row>
    <row r="121" spans="1:1" x14ac:dyDescent="0.2">
      <c r="A121" s="1"/>
    </row>
    <row r="122" spans="1:1" x14ac:dyDescent="0.2">
      <c r="A122" s="1"/>
    </row>
    <row r="123" spans="1:1" x14ac:dyDescent="0.2">
      <c r="A123" s="1"/>
    </row>
    <row r="124" spans="1:1" x14ac:dyDescent="0.2">
      <c r="A124" s="1"/>
    </row>
    <row r="125" spans="1:1" x14ac:dyDescent="0.2">
      <c r="A125" s="1"/>
    </row>
    <row r="126" spans="1:1" x14ac:dyDescent="0.2">
      <c r="A126" s="1"/>
    </row>
    <row r="127" spans="1:1" x14ac:dyDescent="0.2">
      <c r="A127" s="1"/>
    </row>
    <row r="128" spans="1:1" x14ac:dyDescent="0.2">
      <c r="A128" s="1"/>
    </row>
    <row r="129" spans="1:1" x14ac:dyDescent="0.2">
      <c r="A129" s="1"/>
    </row>
    <row r="130" spans="1:1" x14ac:dyDescent="0.2">
      <c r="A130" s="1"/>
    </row>
    <row r="131" spans="1:1" x14ac:dyDescent="0.2">
      <c r="A131" s="1"/>
    </row>
    <row r="132" spans="1:1" x14ac:dyDescent="0.2">
      <c r="A132" s="1"/>
    </row>
    <row r="133" spans="1:1" x14ac:dyDescent="0.2">
      <c r="A133" s="1"/>
    </row>
    <row r="134" spans="1:1" x14ac:dyDescent="0.2">
      <c r="A134" s="1"/>
    </row>
    <row r="135" spans="1:1" x14ac:dyDescent="0.2">
      <c r="A135" s="1"/>
    </row>
  </sheetData>
  <mergeCells count="6">
    <mergeCell ref="D43:F43"/>
    <mergeCell ref="B20:E20"/>
    <mergeCell ref="B26:E26"/>
    <mergeCell ref="B31:E31"/>
    <mergeCell ref="A4:F4"/>
    <mergeCell ref="D42:F42"/>
  </mergeCells>
  <pageMargins left="0.47244094488188981" right="0.47244094488188981" top="1.0632608695652175" bottom="0.47244094488188981" header="0.31496062992125984" footer="0.31496062992125984"/>
  <pageSetup paperSize="9" scale="73" fitToHeight="0" orientation="portrait" horizontalDpi="4294967294" verticalDpi="4294967294" r:id="rId1"/>
  <headerFooter>
    <oddHeader xml:space="preserve">&amp;L&amp;9
</oddHeader>
    <oddFooter>&amp;R&amp;P</oddFooter>
  </headerFooter>
</worksheet>
</file>

<file path=docProps/app.xml><?xml version="1.0" encoding="utf-8"?>
<Properties xmlns="http://schemas.openxmlformats.org/officeDocument/2006/extended-properties" xmlns:vt="http://schemas.openxmlformats.org/officeDocument/2006/docPropsVTypes">
  <TotalTime>8</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dc:creator>
  <cp:lastModifiedBy>Ivana Zohar</cp:lastModifiedBy>
  <cp:revision>2</cp:revision>
  <cp:lastPrinted>2024-10-01T07:03:48Z</cp:lastPrinted>
  <dcterms:created xsi:type="dcterms:W3CDTF">2019-02-25T12:38:27Z</dcterms:created>
  <dcterms:modified xsi:type="dcterms:W3CDTF">2024-10-01T07:10:35Z</dcterms:modified>
</cp:coreProperties>
</file>